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50" tabRatio="916" activeTab="0"/>
  </bookViews>
  <sheets>
    <sheet name="Liste_onay Sadece Buraya gir" sheetId="1" r:id="rId1"/>
    <sheet name="not çiz" sheetId="2" r:id="rId2"/>
    <sheet name="dev. sınıf list." sheetId="3" r:id="rId3"/>
    <sheet name="USTA ÖĞR. KAY. DEFTERİ" sheetId="4" r:id="rId4"/>
    <sheet name="BELGE DEFTERİ" sheetId="5" r:id="rId5"/>
    <sheet name="kurs proğramı" sheetId="6" r:id="rId6"/>
    <sheet name="soru1" sheetId="7" r:id="rId7"/>
    <sheet name="soru2" sheetId="8" r:id="rId8"/>
  </sheets>
  <definedNames>
    <definedName name="_xlnm._FilterDatabase" localSheetId="3" hidden="1">'USTA ÖĞR. KAY. DEFTERİ'!$A$2:$M$15</definedName>
  </definedNames>
  <calcPr fullCalcOnLoad="1"/>
</workbook>
</file>

<file path=xl/sharedStrings.xml><?xml version="1.0" encoding="utf-8"?>
<sst xmlns="http://schemas.openxmlformats.org/spreadsheetml/2006/main" count="782" uniqueCount="348">
  <si>
    <t>İş kanunu</t>
  </si>
  <si>
    <t>Umumihıfzıssıhha kanunu</t>
  </si>
  <si>
    <t>Gösteri metodu</t>
  </si>
  <si>
    <t>Anlatım metodu</t>
  </si>
  <si>
    <t>Deney metodu</t>
  </si>
  <si>
    <t>Soru-cevap metodu</t>
  </si>
  <si>
    <t>Öğretimde Ölçme ve Değerlendirme</t>
  </si>
  <si>
    <t>veya sürekli hastalık, sakatlık veya ruhsal arıza hallerine ne denir?</t>
  </si>
  <si>
    <t>Bakım masrafı</t>
  </si>
  <si>
    <t>Emniyetsiz hareket ve şartlardan doğan, bir fonksiyon veya faaliyeti kesintiye uğratan, önceden planlanmamış olay nedir?</t>
  </si>
  <si>
    <t>Kaza</t>
  </si>
  <si>
    <t>Meslek hastalığı</t>
  </si>
  <si>
    <t>İlk yardım</t>
  </si>
  <si>
    <t>İş güvenliği</t>
  </si>
  <si>
    <t>İş Güvenliği</t>
  </si>
  <si>
    <t>AÇIKLAMALAR</t>
  </si>
  <si>
    <t>Sıra</t>
  </si>
  <si>
    <t>No</t>
  </si>
  <si>
    <t>Kütük</t>
  </si>
  <si>
    <t xml:space="preserve">              SINAV NOTU</t>
  </si>
  <si>
    <t>Rakam İle</t>
  </si>
  <si>
    <t>Yazı İle</t>
  </si>
  <si>
    <t>TARİH</t>
  </si>
  <si>
    <t>Eğitim Psikolojisi</t>
  </si>
  <si>
    <t>Teknolojiyi iyi bilmelidir</t>
  </si>
  <si>
    <t xml:space="preserve">Çıraklık sözleşmesi esaslarına göre bir meslek alanında   mesleğin gerektirdiği bilgi, beceri ve iş alışkanlıklarını iş </t>
  </si>
  <si>
    <t>içerisinde geliştiren kişi kimdir?</t>
  </si>
  <si>
    <t>Müdür Yardımcısı</t>
  </si>
  <si>
    <t>Aşağıdakilerden hangisi haberin yardımcı faktörlerindendir?</t>
  </si>
  <si>
    <t>Haberin kotu</t>
  </si>
  <si>
    <t>Haberin yapısı</t>
  </si>
  <si>
    <t>Haberin iletilmesi</t>
  </si>
  <si>
    <t>Hepsi</t>
  </si>
  <si>
    <t>İş kazalarını, meslek hastalıklarını, yangınları ve sanayileşme hastalığı diyebileceğimiz insan bunalımlarını ortadan</t>
  </si>
  <si>
    <t>kaldırmak veya azaltmak amacı ile yapılan çalışmaların tümüne ne denir?</t>
  </si>
  <si>
    <t>İletişim elemanlarının sıralınışı aşağıdakilerden hangisidir?</t>
  </si>
  <si>
    <t>Haber - Kaynak - Kanal - Alıcı</t>
  </si>
  <si>
    <t>Alıcı - Kanal - Haber - Kaynak</t>
  </si>
  <si>
    <t>İnsan ve hayvan davranışlarını inceleyen bilim dalı aşağıdakilerden hangisidir?</t>
  </si>
  <si>
    <t>İşyeri</t>
  </si>
  <si>
    <t>Kalfa</t>
  </si>
  <si>
    <t>Çırak</t>
  </si>
  <si>
    <t>Aday çırak</t>
  </si>
  <si>
    <t>İşi Meydana getiren başlıca hareketlerden her birisine ne denir?</t>
  </si>
  <si>
    <r>
      <t xml:space="preserve">Aşağıdakilerden hangisi usta öğretcinin görevlerinden </t>
    </r>
    <r>
      <rPr>
        <u val="single"/>
        <sz val="10"/>
        <color indexed="12"/>
        <rFont val="Times New Roman"/>
        <family val="1"/>
      </rPr>
      <t>değildir?</t>
    </r>
  </si>
  <si>
    <t>Eksik kalan kısımları sonradan göstermez</t>
  </si>
  <si>
    <t>a)</t>
  </si>
  <si>
    <t>b)</t>
  </si>
  <si>
    <t>İlgi</t>
  </si>
  <si>
    <t>Aşağıdakilerden hangisi yaparak, söyleyerek öğrenme oranıdır?</t>
  </si>
  <si>
    <t>% - 90.</t>
  </si>
  <si>
    <t>% - 80.</t>
  </si>
  <si>
    <t>% - 60.</t>
  </si>
  <si>
    <t>% - 42.</t>
  </si>
  <si>
    <t>S.01-</t>
  </si>
  <si>
    <t>S.02-</t>
  </si>
  <si>
    <t>S.03-</t>
  </si>
  <si>
    <t>S.04-</t>
  </si>
  <si>
    <t>S.05-</t>
  </si>
  <si>
    <t>S.06-</t>
  </si>
  <si>
    <t>S.07-</t>
  </si>
  <si>
    <t>S.08-</t>
  </si>
  <si>
    <t>S.09-</t>
  </si>
  <si>
    <t>S.10-</t>
  </si>
  <si>
    <t>S.11-</t>
  </si>
  <si>
    <t>S.12-</t>
  </si>
  <si>
    <t>S.13-</t>
  </si>
  <si>
    <t>S.14-</t>
  </si>
  <si>
    <t>S.15-</t>
  </si>
  <si>
    <t>S.16-</t>
  </si>
  <si>
    <t>S.17-</t>
  </si>
  <si>
    <t>S.18-</t>
  </si>
  <si>
    <t>S.19-</t>
  </si>
  <si>
    <t>S.20-</t>
  </si>
  <si>
    <t>NOT : Her soru 5 puan,  Süre 60 dakikadır.</t>
  </si>
  <si>
    <t>BAŞARILAR</t>
  </si>
  <si>
    <t>Psikoloji</t>
  </si>
  <si>
    <t>Sosyoloji</t>
  </si>
  <si>
    <t>İş</t>
  </si>
  <si>
    <t>İşlem</t>
  </si>
  <si>
    <t>Usta</t>
  </si>
  <si>
    <t>Hiçbiri</t>
  </si>
  <si>
    <t>İşyeri itibarının düşmesi</t>
  </si>
  <si>
    <t>İlaç masrafları</t>
  </si>
  <si>
    <t>Bilincimizin belli bir konuda yoğunlaşmasına, dikkati bu konuda etkileyen güdülemeye ne denir?</t>
  </si>
  <si>
    <t>Organizasyon</t>
  </si>
  <si>
    <t>Yönetim görevi</t>
  </si>
  <si>
    <t>Usta Öğretici Kursu Sınavı</t>
  </si>
  <si>
    <t>Çırakların karşılacağı güçlükleri yok etmelidir</t>
  </si>
  <si>
    <t>İnsan ve hayvan davranışlarını inceleyen bilim dalı aşağıdakilerden hangsisdir?</t>
  </si>
  <si>
    <t>Biyoloji</t>
  </si>
  <si>
    <r>
      <t xml:space="preserve">Öğrenmede etkili faktörler aşağıdakilerden hangisi </t>
    </r>
    <r>
      <rPr>
        <u val="single"/>
        <sz val="10"/>
        <color indexed="12"/>
        <rFont val="Times New Roman"/>
        <family val="1"/>
      </rPr>
      <t>değildir?</t>
    </r>
  </si>
  <si>
    <t>Siyasi</t>
  </si>
  <si>
    <t>Fiziki</t>
  </si>
  <si>
    <t>Duygu</t>
  </si>
  <si>
    <t>Zihni</t>
  </si>
  <si>
    <t>İşyerinde işyeri hekimliği bulundurmayı zorunlu kılan kanun aşağıdakilerden hangisidir?</t>
  </si>
  <si>
    <t>Kaynak - Haber - Kanal - Alıcı</t>
  </si>
  <si>
    <t>Kanal - Haber - Alıcı - Kaynak</t>
  </si>
  <si>
    <t>Kazaların insan kusurlarından kaynaklanma oranı nedir?</t>
  </si>
  <si>
    <t>% - 78.</t>
  </si>
  <si>
    <t>% - 2.</t>
  </si>
  <si>
    <t>Sigortalının çalıştırıldığı işin niteliğine göre, tekrarlanan bir sebeple veya işin yürütüm şartları yüzünden uğradığı geçici</t>
  </si>
  <si>
    <t>SIRA NO</t>
  </si>
  <si>
    <t>KÜTÜK NO</t>
  </si>
  <si>
    <t>ADI SOYADI</t>
  </si>
  <si>
    <t>MESLEĞİ</t>
  </si>
  <si>
    <t>TOPLAM</t>
  </si>
  <si>
    <t>Meslek Alan / Dalı</t>
  </si>
  <si>
    <t>Dersin Adı</t>
  </si>
  <si>
    <t>Sınav tarihi</t>
  </si>
  <si>
    <t>Bütün Meslek Dalları</t>
  </si>
  <si>
    <t>Bir kişinin kazanç sağlamak amacıyla yaptığı, bilgi, beceri ve iş alışkanlıklarını grerektiren faaliyetler bütününe ne denir?</t>
  </si>
  <si>
    <t>Eğitim görevi</t>
  </si>
  <si>
    <t>Ölçme-değerlendirme</t>
  </si>
  <si>
    <t>Usta öğreticinin başlıca görevi aşağıdakilerden hangisidir?</t>
  </si>
  <si>
    <t>Kazanç</t>
  </si>
  <si>
    <t>Konusunu etkinlikle anlatabilmelidir</t>
  </si>
  <si>
    <t>Teknik bilgi</t>
  </si>
  <si>
    <t>Meslek</t>
  </si>
  <si>
    <t>Tamamlanmış bir bakım, onarım, muayene, kontrol, montaj faaliyetlerine ne ad verilir?</t>
  </si>
  <si>
    <t>Aşağıdakilerden hangisi işçi sağlığı ve iş güvenliği ile ilgili hükümleri kapsayan kanundur?</t>
  </si>
  <si>
    <t>Borçlar kanunu</t>
  </si>
  <si>
    <t>Belediyeler kanunu</t>
  </si>
  <si>
    <r>
      <t xml:space="preserve">Aşağıdakilerden hangisi görünen </t>
    </r>
    <r>
      <rPr>
        <u val="single"/>
        <sz val="10"/>
        <color indexed="12"/>
        <rFont val="Times New Roman"/>
        <family val="1"/>
      </rPr>
      <t>zararlardan değildir?</t>
    </r>
  </si>
  <si>
    <t>Doktor masraflar</t>
  </si>
  <si>
    <t>En az iki hareketten meydana gelen tamamlanmış mamül eşyaya ne denir?</t>
  </si>
  <si>
    <t>İşlem basamağı</t>
  </si>
  <si>
    <t xml:space="preserve">İş </t>
  </si>
  <si>
    <t>İş alışkanlığı</t>
  </si>
  <si>
    <t xml:space="preserve"> </t>
  </si>
  <si>
    <t>Ekonomi</t>
  </si>
  <si>
    <t>T.C.</t>
  </si>
  <si>
    <t xml:space="preserve">     T.C.</t>
  </si>
  <si>
    <t xml:space="preserve">       USTA ÖĞRETİCİLİK BELGESİ ALMAYA HAK KAZANANLARIN LİSTESİ</t>
  </si>
  <si>
    <t>Merkezin Adı</t>
  </si>
  <si>
    <t>Sıra No</t>
  </si>
  <si>
    <t>BELGE ALMAYA HAK KAZANANIN</t>
  </si>
  <si>
    <t>Belgenin</t>
  </si>
  <si>
    <t>BELGENİN</t>
  </si>
  <si>
    <t>Verilişine</t>
  </si>
  <si>
    <t>Adı ve Soyadı</t>
  </si>
  <si>
    <t xml:space="preserve">Doğum </t>
  </si>
  <si>
    <t>Baba ve Ana Adı</t>
  </si>
  <si>
    <t>Belge</t>
  </si>
  <si>
    <t>Esas Kanun</t>
  </si>
  <si>
    <t>Tarih</t>
  </si>
  <si>
    <t>Nosu</t>
  </si>
  <si>
    <t>Kimlik No</t>
  </si>
  <si>
    <t>Yeri</t>
  </si>
  <si>
    <t>Tarihi</t>
  </si>
  <si>
    <t>Seri No</t>
  </si>
  <si>
    <t>Maddesi</t>
  </si>
  <si>
    <t>d)</t>
  </si>
  <si>
    <t>Ustalık Belge</t>
  </si>
  <si>
    <t>Üyesi</t>
  </si>
  <si>
    <t>T.C. Kimlik</t>
  </si>
  <si>
    <t>Adı Soyadı</t>
  </si>
  <si>
    <t>Öğrenim</t>
  </si>
  <si>
    <t>Aldığı MEM</t>
  </si>
  <si>
    <t>Kayıt Tarihi</t>
  </si>
  <si>
    <t>Olduğu</t>
  </si>
  <si>
    <t>Meslek Dalı</t>
  </si>
  <si>
    <t>Adresi</t>
  </si>
  <si>
    <t>Açıklamalar</t>
  </si>
  <si>
    <t>Adı</t>
  </si>
  <si>
    <t>Durumu</t>
  </si>
  <si>
    <t>ve Belge No</t>
  </si>
  <si>
    <t>dernek adı</t>
  </si>
  <si>
    <t>c)</t>
  </si>
  <si>
    <t>% - 10.</t>
  </si>
  <si>
    <t>% - 20.</t>
  </si>
  <si>
    <t>Aşağıdakilerden hangisi gözün iletişimde duyulan etkinlik oranıdır?</t>
  </si>
  <si>
    <t>% - 70.</t>
  </si>
  <si>
    <t>% - 83.</t>
  </si>
  <si>
    <t>% - 65.</t>
  </si>
  <si>
    <t>Görme ve işitme duyu organlarının kullanıldığı metod aşağıdakilerden hangisidir?</t>
  </si>
  <si>
    <t>Okul Müdürü</t>
  </si>
  <si>
    <t>Reşadiye</t>
  </si>
  <si>
    <t>Çıraklık ve Mesleki Eğitim İlkeleri</t>
  </si>
  <si>
    <t>Eğitimde İletişim ve İletişim Araçları</t>
  </si>
  <si>
    <t>Meslek Analizi ve Öğretim Programlarının Hazırlanması</t>
  </si>
  <si>
    <t>Atölye ve Meslek Dersleri Öğretim Metotları</t>
  </si>
  <si>
    <t>İş Kalitesi ve Maliyet İlişkileri</t>
  </si>
  <si>
    <t>İmtihan Değerlendirme</t>
  </si>
  <si>
    <t>Kodu</t>
  </si>
  <si>
    <t>Süresi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</si>
  <si>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</si>
  <si>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</si>
  <si>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</si>
  <si>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</si>
  <si>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</si>
  <si>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</si>
  <si>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</si>
  <si>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</si>
  <si>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</si>
  <si>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Mehmet FEDAKARTÜRK</t>
  </si>
  <si>
    <t>İlçe Milli Eğitim Müdürü</t>
  </si>
  <si>
    <t>İmza</t>
  </si>
  <si>
    <t>S.N</t>
  </si>
  <si>
    <t>TC KİMLİK</t>
  </si>
  <si>
    <t>Telefon</t>
  </si>
  <si>
    <t>Anne Adı</t>
  </si>
  <si>
    <t>Baba Adı</t>
  </si>
  <si>
    <t>D.Yeri</t>
  </si>
  <si>
    <t>Ustalık MEM</t>
  </si>
  <si>
    <t>Ustalık Belge No</t>
  </si>
  <si>
    <t>Öğr.
Dur.</t>
  </si>
  <si>
    <t>Anne / Baba</t>
  </si>
  <si>
    <t>Doğ.Yer.</t>
  </si>
  <si>
    <t>Doğ.Yılı</t>
  </si>
  <si>
    <t>Lise</t>
  </si>
  <si>
    <t>Fuat NALBANT</t>
  </si>
  <si>
    <t>Meslek Alanı</t>
  </si>
  <si>
    <t xml:space="preserve">Elektrik-Elektronik Teknolojisi </t>
  </si>
  <si>
    <t>Doğum Tarihi</t>
  </si>
  <si>
    <t>Gülşerife KORKMAZ UÇAR</t>
  </si>
  <si>
    <t xml:space="preserve"> REŞADİYE MESLEKİ VE TEKNİK ANADOLU LİSESİ</t>
  </si>
  <si>
    <t>Elektrik Tesisatları ve Pano Montörlüğü</t>
  </si>
  <si>
    <t>Kurs Öğretmeni</t>
  </si>
  <si>
    <t xml:space="preserve">              REŞADİYE KAYMAKAMLIĞI</t>
  </si>
  <si>
    <t xml:space="preserve">İli /İlçe                  </t>
  </si>
  <si>
    <t>:  Tokat /Reşadiye</t>
  </si>
  <si>
    <t>Belge Alanların Sayısı:</t>
  </si>
  <si>
    <t>Sınav Tarih ve Dönemi:</t>
  </si>
  <si>
    <t>1.Ders</t>
  </si>
  <si>
    <t>2.Ders</t>
  </si>
  <si>
    <t>3.Ders</t>
  </si>
  <si>
    <t>4.Ders</t>
  </si>
  <si>
    <t>5.Ders</t>
  </si>
  <si>
    <t>Ünitenin</t>
  </si>
  <si>
    <t>40 ders</t>
  </si>
  <si>
    <t>Düzenleyen</t>
  </si>
  <si>
    <t>Gül Şerife KORKMAZ UÇAR</t>
  </si>
  <si>
    <t>Onay</t>
  </si>
  <si>
    <t xml:space="preserve">REŞADİYE MESLEKİ VE TEKNİK ANADOLU LİSESİ- MESLEKİ EĞİTİM MERKEZİ </t>
  </si>
  <si>
    <t>USTA ÖĞRETİCİLİK KAYIT DEFTERİ</t>
  </si>
  <si>
    <t>Uygun Görüşle Arz Ederim</t>
  </si>
  <si>
    <t>Motorlu Araçlar Teknolojisi</t>
  </si>
  <si>
    <t>Otomotiv Elektromekanik</t>
  </si>
  <si>
    <t>Mehmet</t>
  </si>
  <si>
    <t>M.AKİF POLAT</t>
  </si>
  <si>
    <t>17:00-17:40</t>
  </si>
  <si>
    <t>17:50-18:30</t>
  </si>
  <si>
    <t>18:40-19:20</t>
  </si>
  <si>
    <t>19:30-20:10</t>
  </si>
  <si>
    <t>20:20-21:00</t>
  </si>
  <si>
    <t>Reşadiye MTAL</t>
  </si>
  <si>
    <t>Metal İşleri</t>
  </si>
  <si>
    <t>Güler</t>
  </si>
  <si>
    <t>Osman</t>
  </si>
  <si>
    <t>Hatice</t>
  </si>
  <si>
    <t>Ömer</t>
  </si>
  <si>
    <t>MESLEKİ EĞİTİM MERKEZİ</t>
  </si>
  <si>
    <t>:  Reşadiye Mesleki ve Teknik A.Lis./ Mesleki Eğitim Merkezi</t>
  </si>
  <si>
    <t>TURGAY OKUR</t>
  </si>
  <si>
    <t>ŞEVKET BEK</t>
  </si>
  <si>
    <t>Menevşe</t>
  </si>
  <si>
    <t>Nail</t>
  </si>
  <si>
    <t>Çamlıca Mh. Elçi Bey Sk. Nr:15 Reşadiye- TOKAT</t>
  </si>
  <si>
    <t>SALİH ARSLAN</t>
  </si>
  <si>
    <t>Ortaokul</t>
  </si>
  <si>
    <t>2014/17</t>
  </si>
  <si>
    <t>Ahşap Teknolojisi</t>
  </si>
  <si>
    <t>Ahşap Doğrama İmalatı</t>
  </si>
  <si>
    <t>Reşadiye Küçük Ata San. 3. BLOK NR:7 REŞADİYE TOKAT</t>
  </si>
  <si>
    <t>ÜMİT GEDİK</t>
  </si>
  <si>
    <t>Bahçelievler</t>
  </si>
  <si>
    <t>Kemal</t>
  </si>
  <si>
    <t>Kayalık Mah. Hacı Bektaş Veli Sk. Nr:14/2 Reşadiye- TOKAT</t>
  </si>
  <si>
    <t>YUNUS EMRE BOZKAYA</t>
  </si>
  <si>
    <t>202121-2017-5</t>
  </si>
  <si>
    <t>Medine</t>
  </si>
  <si>
    <t>Kurtuluş Mh. Gazi Şehri Yaylacı Sk. Nr:32/2 Reşadiye- TOKAT</t>
  </si>
  <si>
    <t>MEHMET BOZKAYA</t>
  </si>
  <si>
    <t>202121-2017-4</t>
  </si>
  <si>
    <t>KADİR YÜKSEL</t>
  </si>
  <si>
    <t>İstanbul</t>
  </si>
  <si>
    <t>202121-2017-1</t>
  </si>
  <si>
    <t>Fadime</t>
  </si>
  <si>
    <t>Fadıl</t>
  </si>
  <si>
    <t>Çamlıca Mh. Mimar Sina Cad. Elçibey Sk. Nr:14 Reşadiye-TOKAT</t>
  </si>
  <si>
    <t>YAVUZ YILMAZ</t>
  </si>
  <si>
    <t>Arhavi</t>
  </si>
  <si>
    <t>7 3794520160000004466</t>
  </si>
  <si>
    <t>Gürten</t>
  </si>
  <si>
    <t>Kurtuluş Mh. Burhan Aras Cd. Nr:30/1 Reşadiye-TOKAT</t>
  </si>
  <si>
    <t>NİHAT BEK</t>
  </si>
  <si>
    <t>ÖMER KILIÇ</t>
  </si>
  <si>
    <t>Metin</t>
  </si>
  <si>
    <t>Kaynakcılık</t>
  </si>
  <si>
    <t>Çamlıca Mah. Altıntepe Sk. Nr:23/3 Reşadiye- TOKAT</t>
  </si>
  <si>
    <t>AHMET YILDIRIM</t>
  </si>
  <si>
    <t>Elmas</t>
  </si>
  <si>
    <t>Otomotiv Mekanikerliği</t>
  </si>
  <si>
    <t>Bereketli Kasabası Kayalık Mh. Reşadiye-TOKAT</t>
  </si>
  <si>
    <t>T.C.
REŞADİYE KAYMAKAMLIĞI 
REŞADİYE MESLEKİ VE TEKNİK ANADOLU LİSESİ MÜDÜRLÜĞÜ/ MESLEKİ EĞİTİM MERKEZİ
2017 ŞUBAT DÖNEMİ USTA ÖĞRETİCİLİK KURSU KURSİYER LİSTESİ</t>
  </si>
  <si>
    <t>2016-2017 EĞİTİM ÖĞRETİM YILI REŞADİYE MESLEKİ VE TEKNİK ANADOLU LİSESİ</t>
  </si>
  <si>
    <t>2016 / 2017 ÖĞRETİM YILI REŞADİYE MESLEKİ VE TEKNİK ANADOLU LİSESİ MÜDÜRLÜĞÜ</t>
  </si>
  <si>
    <t>24/01/2017-02/02/2017 TARİHLERİ ARASI USTA ÖĞRETİCİLİK İŞ PEDEGOJİSİ KURS PROĞRAMI.</t>
  </si>
  <si>
    <t>2016-2017 EĞİTİM ÖĞRETİM YILI USTA ÖĞRETİCİLİĞİ KURSU NOT ÇİZELGESİ</t>
  </si>
  <si>
    <t>Sadık TOPALDEMİR</t>
  </si>
  <si>
    <t>Tokat</t>
  </si>
  <si>
    <t>2009-4</t>
  </si>
  <si>
    <t>Hamide</t>
  </si>
  <si>
    <t>Hamdi</t>
  </si>
  <si>
    <t>Elektrikli Ev Aletleri Teknik Servisciliği</t>
  </si>
  <si>
    <t>Osmaniye Mah. Gazi Osman Paşa Cad. Nr:43 Reşadiye- TOKAT</t>
  </si>
  <si>
    <t>Metal Teknolojisi</t>
  </si>
  <si>
    <t>SALI 24.01.2017  
5 SAAT</t>
  </si>
  <si>
    <t>ÇARŞAMBA 25.01.2017  
5 SAAT</t>
  </si>
  <si>
    <t>PERŞEMBE 26.01.2017  
5 SAAT</t>
  </si>
  <si>
    <t>CUMA 27.01.2017  
5 SAAT</t>
  </si>
  <si>
    <t>PAZARTESİ 30.02.2017  
5 SAAT</t>
  </si>
  <si>
    <t>SALI 31.01.2017  
5 SAAT</t>
  </si>
  <si>
    <t>ÇARŞAMBA 01.02.2017  
5 SAAT</t>
  </si>
  <si>
    <t>TOPLAM SAATİ</t>
  </si>
  <si>
    <t>MESLEKİ EĞİTİM MERKEZİ USTA ÖĞRETİCİLİĞİ (İŞ PEDEGOJİSİ) KURSU SINIF YOKLAMA LİSTESİ</t>
  </si>
  <si>
    <t>PERŞEMBE 02.02.2017  
5 SAAT</t>
  </si>
  <si>
    <t>BAŞARILI</t>
  </si>
  <si>
    <t>Doksan</t>
  </si>
  <si>
    <t>Doksan beş</t>
  </si>
  <si>
    <t>Yüz</t>
  </si>
  <si>
    <t>YK 320534</t>
  </si>
  <si>
    <t>202121 2017 0000014080</t>
  </si>
  <si>
    <t>02.02.2017- ŞUBAT</t>
  </si>
  <si>
    <t>YK 320535</t>
  </si>
  <si>
    <t>202121 2017 0000014076</t>
  </si>
  <si>
    <t>YK 320536</t>
  </si>
  <si>
    <t>202121 2017 0000014077</t>
  </si>
  <si>
    <t>YK 320537</t>
  </si>
  <si>
    <t>202121 2017 0000014078</t>
  </si>
  <si>
    <t>YK 320538</t>
  </si>
  <si>
    <t>202121 2017 0000014084</t>
  </si>
  <si>
    <t>YK 320539</t>
  </si>
  <si>
    <t>202121 2017 0000014085</t>
  </si>
  <si>
    <t>YK 320540</t>
  </si>
  <si>
    <t>202121 2017 0000014082</t>
  </si>
  <si>
    <t>YK 320541</t>
  </si>
  <si>
    <t>202121 2017 0000014079</t>
  </si>
  <si>
    <t>202121 2017 0000014081</t>
  </si>
  <si>
    <t>YK 320542</t>
  </si>
  <si>
    <t>YK 320543</t>
  </si>
  <si>
    <t>202121 2017 0000014083</t>
  </si>
  <si>
    <t>202121 2017 0000014075</t>
  </si>
  <si>
    <t>YK 320544</t>
  </si>
  <si>
    <t xml:space="preserve"> 2016-2017 EĞİTİM ÖĞRETİM YILI USTA EĞİTİCİLİK KURSU SINAV SORULARI</t>
  </si>
  <si>
    <t>2016-2017 EĞİTİM ÖĞRETİM YILI USTA ÖĞRETİCİLİK KURSU SINAV SORULARIDIR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</si>
</sst>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[$-41F]dddd\,\ mmmm\ dd\,\ yy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-41F]d\ mmmm\ yyyy\ dddd"/>
    <numFmt numFmtId="187" formatCode="[$-F400]h:mm:ss\ AM/PM"/>
    <numFmt numFmtId="188" formatCode="[$-41F]dd\ mmmm\ yyyy\ dddd"/>
    <numFmt numFmtId="189" formatCode="0;[Red]0"/>
    <numFmt numFmtId="190" formatCode="00000"/>
    <numFmt numFmtId="191" formatCode="00000000"/>
  </numFmts>
  <fonts count="70">
    <font>
      <sz val="10"/>
      <name val="Arial Tu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Tur"/>
      <family val="2"/>
    </font>
    <font>
      <sz val="12"/>
      <name val="Times New Roman"/>
      <family val="1"/>
    </font>
    <font>
      <b/>
      <sz val="10"/>
      <name val="Arial Tu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Arial Tur"/>
      <family val="0"/>
    </font>
    <font>
      <u val="single"/>
      <sz val="10"/>
      <color indexed="12"/>
      <name val="Times New Roman"/>
      <family val="1"/>
    </font>
    <font>
      <sz val="8"/>
      <name val="Arial Tur"/>
      <family val="0"/>
    </font>
    <font>
      <b/>
      <sz val="9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sz val="10"/>
      <color indexed="9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b/>
      <sz val="14"/>
      <color indexed="18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3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35" borderId="11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35" borderId="1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0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3" fillId="35" borderId="11" xfId="0" applyFont="1" applyFill="1" applyBorder="1" applyAlignment="1">
      <alignment/>
    </xf>
    <xf numFmtId="0" fontId="23" fillId="0" borderId="0" xfId="0" applyFont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vertical="top" wrapText="1"/>
    </xf>
    <xf numFmtId="14" fontId="23" fillId="35" borderId="10" xfId="0" applyNumberFormat="1" applyFont="1" applyFill="1" applyBorder="1" applyAlignment="1">
      <alignment/>
    </xf>
    <xf numFmtId="14" fontId="23" fillId="35" borderId="11" xfId="0" applyNumberFormat="1" applyFont="1" applyFill="1" applyBorder="1" applyAlignment="1">
      <alignment horizontal="center"/>
    </xf>
    <xf numFmtId="14" fontId="23" fillId="0" borderId="0" xfId="0" applyNumberFormat="1" applyFont="1" applyAlignment="1">
      <alignment/>
    </xf>
    <xf numFmtId="14" fontId="17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20" fontId="2" fillId="0" borderId="13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14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1" fontId="3" fillId="0" borderId="2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left"/>
    </xf>
    <xf numFmtId="191" fontId="3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14" fontId="32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191" fontId="4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4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1" fontId="3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5" fillId="0" borderId="0" xfId="0" applyFont="1" applyFill="1" applyAlignment="1">
      <alignment horizontal="center"/>
    </xf>
    <xf numFmtId="191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4" fontId="8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31" fillId="0" borderId="20" xfId="0" applyFont="1" applyBorder="1" applyAlignment="1">
      <alignment horizontal="center" vertical="top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 wrapText="1"/>
    </xf>
    <xf numFmtId="14" fontId="0" fillId="0" borderId="0" xfId="0" applyNumberForma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4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91" fontId="6" fillId="0" borderId="10" xfId="0" applyNumberFormat="1" applyFont="1" applyFill="1" applyBorder="1" applyAlignment="1">
      <alignment horizontal="center" vertical="center"/>
    </xf>
    <xf numFmtId="191" fontId="6" fillId="0" borderId="12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13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27</xdr:row>
      <xdr:rowOff>0</xdr:rowOff>
    </xdr:from>
    <xdr:to>
      <xdr:col>1</xdr:col>
      <xdr:colOff>85725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9"/>
  <sheetViews>
    <sheetView tabSelected="1" zoomScale="80" zoomScaleNormal="80" workbookViewId="0" topLeftCell="A1">
      <selection activeCell="L25" sqref="L25"/>
    </sheetView>
  </sheetViews>
  <sheetFormatPr defaultColWidth="9.00390625" defaultRowHeight="12.75"/>
  <cols>
    <col min="1" max="1" width="3.75390625" style="27" bestFit="1" customWidth="1"/>
    <col min="2" max="2" width="13.00390625" style="0" bestFit="1" customWidth="1"/>
    <col min="3" max="3" width="20.00390625" style="0" bestFit="1" customWidth="1"/>
    <col min="4" max="4" width="11.25390625" style="0" customWidth="1"/>
    <col min="5" max="5" width="11.375" style="0" customWidth="1"/>
    <col min="6" max="6" width="5.625" style="0" bestFit="1" customWidth="1"/>
    <col min="7" max="7" width="8.00390625" style="0" customWidth="1"/>
    <col min="8" max="8" width="10.875" style="27" customWidth="1"/>
    <col min="9" max="9" width="11.00390625" style="0" customWidth="1"/>
    <col min="10" max="10" width="10.00390625" style="0" bestFit="1" customWidth="1"/>
    <col min="11" max="11" width="9.625" style="0" bestFit="1" customWidth="1"/>
    <col min="12" max="12" width="19.375" style="0" customWidth="1"/>
    <col min="13" max="13" width="25.125" style="0" customWidth="1"/>
    <col min="14" max="14" width="41.875" style="0" customWidth="1"/>
    <col min="15" max="15" width="12.00390625" style="0" bestFit="1" customWidth="1"/>
  </cols>
  <sheetData>
    <row r="1" spans="1:15" ht="99.75" customHeight="1">
      <c r="A1" s="213" t="s">
        <v>296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45.75" customHeight="1">
      <c r="A2" s="82" t="s">
        <v>199</v>
      </c>
      <c r="B2" s="82" t="s">
        <v>200</v>
      </c>
      <c r="C2" s="82" t="s">
        <v>105</v>
      </c>
      <c r="D2" s="85" t="s">
        <v>204</v>
      </c>
      <c r="E2" s="82" t="s">
        <v>215</v>
      </c>
      <c r="F2" s="82" t="s">
        <v>207</v>
      </c>
      <c r="G2" s="82" t="s">
        <v>205</v>
      </c>
      <c r="H2" s="82" t="s">
        <v>206</v>
      </c>
      <c r="I2" s="82" t="s">
        <v>160</v>
      </c>
      <c r="J2" s="82" t="s">
        <v>202</v>
      </c>
      <c r="K2" s="82" t="s">
        <v>203</v>
      </c>
      <c r="L2" s="82" t="s">
        <v>213</v>
      </c>
      <c r="M2" s="82" t="s">
        <v>162</v>
      </c>
      <c r="N2" s="82" t="s">
        <v>163</v>
      </c>
      <c r="O2" s="83" t="s">
        <v>201</v>
      </c>
    </row>
    <row r="3" spans="1:15" ht="39.75" customHeight="1">
      <c r="A3" s="95">
        <v>1</v>
      </c>
      <c r="B3" s="96">
        <v>50782122018</v>
      </c>
      <c r="C3" s="106" t="s">
        <v>255</v>
      </c>
      <c r="D3" s="96" t="s">
        <v>302</v>
      </c>
      <c r="E3" s="150">
        <v>26262</v>
      </c>
      <c r="F3" s="91" t="s">
        <v>211</v>
      </c>
      <c r="G3" s="98" t="s">
        <v>247</v>
      </c>
      <c r="H3" s="99" t="s">
        <v>303</v>
      </c>
      <c r="I3" s="97">
        <v>42758</v>
      </c>
      <c r="J3" s="96" t="s">
        <v>304</v>
      </c>
      <c r="K3" s="96" t="s">
        <v>305</v>
      </c>
      <c r="L3" s="98" t="s">
        <v>214</v>
      </c>
      <c r="M3" s="98" t="s">
        <v>306</v>
      </c>
      <c r="N3" s="98" t="s">
        <v>307</v>
      </c>
      <c r="O3" s="99">
        <v>5327658095</v>
      </c>
    </row>
    <row r="4" spans="1:15" ht="39.75" customHeight="1">
      <c r="A4" s="95">
        <v>2</v>
      </c>
      <c r="B4" s="96">
        <v>69517059710</v>
      </c>
      <c r="C4" s="106" t="s">
        <v>256</v>
      </c>
      <c r="D4" s="96" t="s">
        <v>178</v>
      </c>
      <c r="E4" s="150">
        <v>33522</v>
      </c>
      <c r="F4" s="91" t="s">
        <v>211</v>
      </c>
      <c r="G4" s="98" t="s">
        <v>247</v>
      </c>
      <c r="H4" s="99">
        <v>43</v>
      </c>
      <c r="I4" s="97">
        <v>42758</v>
      </c>
      <c r="J4" s="96" t="s">
        <v>257</v>
      </c>
      <c r="K4" s="96" t="s">
        <v>258</v>
      </c>
      <c r="L4" s="98" t="s">
        <v>308</v>
      </c>
      <c r="M4" s="98" t="s">
        <v>290</v>
      </c>
      <c r="N4" s="98" t="s">
        <v>259</v>
      </c>
      <c r="O4" s="99">
        <v>5051282110</v>
      </c>
    </row>
    <row r="5" spans="1:15" ht="49.5" customHeight="1">
      <c r="A5" s="95">
        <v>3</v>
      </c>
      <c r="B5" s="96">
        <v>34082240856</v>
      </c>
      <c r="C5" s="106" t="s">
        <v>260</v>
      </c>
      <c r="D5" s="96" t="s">
        <v>178</v>
      </c>
      <c r="E5" s="150">
        <v>26597</v>
      </c>
      <c r="F5" s="91" t="s">
        <v>261</v>
      </c>
      <c r="G5" s="98" t="s">
        <v>247</v>
      </c>
      <c r="H5" s="99" t="s">
        <v>262</v>
      </c>
      <c r="I5" s="97">
        <v>42758</v>
      </c>
      <c r="J5" s="96" t="s">
        <v>251</v>
      </c>
      <c r="K5" s="96" t="s">
        <v>240</v>
      </c>
      <c r="L5" s="98" t="s">
        <v>263</v>
      </c>
      <c r="M5" s="98" t="s">
        <v>264</v>
      </c>
      <c r="N5" s="98" t="s">
        <v>265</v>
      </c>
      <c r="O5" s="99">
        <v>5376410302</v>
      </c>
    </row>
    <row r="6" spans="1:15" ht="39.75" customHeight="1">
      <c r="A6" s="95">
        <v>4</v>
      </c>
      <c r="B6" s="96">
        <v>55654521654</v>
      </c>
      <c r="C6" s="106" t="s">
        <v>266</v>
      </c>
      <c r="D6" s="96" t="s">
        <v>267</v>
      </c>
      <c r="E6" s="150">
        <v>34975</v>
      </c>
      <c r="F6" s="91" t="s">
        <v>211</v>
      </c>
      <c r="G6" s="98" t="s">
        <v>247</v>
      </c>
      <c r="H6" s="99">
        <v>358</v>
      </c>
      <c r="I6" s="97">
        <v>42758</v>
      </c>
      <c r="J6" s="96" t="s">
        <v>251</v>
      </c>
      <c r="K6" s="96" t="s">
        <v>268</v>
      </c>
      <c r="L6" s="98" t="s">
        <v>238</v>
      </c>
      <c r="M6" s="98" t="s">
        <v>239</v>
      </c>
      <c r="N6" s="98" t="s">
        <v>269</v>
      </c>
      <c r="O6" s="99">
        <v>5303404804</v>
      </c>
    </row>
    <row r="7" spans="1:15" ht="39.75" customHeight="1">
      <c r="A7" s="95">
        <v>5</v>
      </c>
      <c r="B7" s="96">
        <v>49603723756</v>
      </c>
      <c r="C7" s="106" t="s">
        <v>270</v>
      </c>
      <c r="D7" s="96" t="s">
        <v>178</v>
      </c>
      <c r="E7" s="150">
        <v>32926</v>
      </c>
      <c r="F7" s="91" t="s">
        <v>211</v>
      </c>
      <c r="G7" s="98" t="s">
        <v>247</v>
      </c>
      <c r="H7" s="99" t="s">
        <v>271</v>
      </c>
      <c r="I7" s="97">
        <v>42758</v>
      </c>
      <c r="J7" s="96" t="s">
        <v>272</v>
      </c>
      <c r="K7" s="96" t="s">
        <v>250</v>
      </c>
      <c r="L7" s="98" t="s">
        <v>214</v>
      </c>
      <c r="M7" s="98" t="s">
        <v>218</v>
      </c>
      <c r="N7" s="98" t="s">
        <v>273</v>
      </c>
      <c r="O7" s="99">
        <v>5356646016</v>
      </c>
    </row>
    <row r="8" spans="1:15" ht="39.75" customHeight="1">
      <c r="A8" s="95">
        <v>6</v>
      </c>
      <c r="B8" s="96">
        <v>49609723538</v>
      </c>
      <c r="C8" s="106" t="s">
        <v>274</v>
      </c>
      <c r="D8" s="96" t="s">
        <v>178</v>
      </c>
      <c r="E8" s="150">
        <v>32389</v>
      </c>
      <c r="F8" s="91" t="s">
        <v>211</v>
      </c>
      <c r="G8" s="98" t="s">
        <v>247</v>
      </c>
      <c r="H8" s="99" t="s">
        <v>275</v>
      </c>
      <c r="I8" s="97">
        <v>42758</v>
      </c>
      <c r="J8" s="96" t="s">
        <v>272</v>
      </c>
      <c r="K8" s="96" t="s">
        <v>250</v>
      </c>
      <c r="L8" s="98" t="s">
        <v>214</v>
      </c>
      <c r="M8" s="98" t="s">
        <v>218</v>
      </c>
      <c r="N8" s="98" t="s">
        <v>273</v>
      </c>
      <c r="O8" s="99">
        <v>5374461663</v>
      </c>
    </row>
    <row r="9" spans="1:15" ht="39.75" customHeight="1">
      <c r="A9" s="95">
        <v>7</v>
      </c>
      <c r="B9" s="96">
        <v>58777417422</v>
      </c>
      <c r="C9" s="106" t="s">
        <v>276</v>
      </c>
      <c r="D9" s="96" t="s">
        <v>277</v>
      </c>
      <c r="E9" s="165">
        <v>29162</v>
      </c>
      <c r="F9" s="91" t="s">
        <v>211</v>
      </c>
      <c r="G9" s="98" t="s">
        <v>247</v>
      </c>
      <c r="H9" s="99" t="s">
        <v>278</v>
      </c>
      <c r="I9" s="97">
        <v>42758</v>
      </c>
      <c r="J9" s="96" t="s">
        <v>279</v>
      </c>
      <c r="K9" s="96" t="s">
        <v>280</v>
      </c>
      <c r="L9" s="98" t="s">
        <v>214</v>
      </c>
      <c r="M9" s="98" t="s">
        <v>218</v>
      </c>
      <c r="N9" s="98" t="s">
        <v>281</v>
      </c>
      <c r="O9" s="99">
        <v>5375135633</v>
      </c>
    </row>
    <row r="10" spans="1:15" ht="39.75" customHeight="1">
      <c r="A10" s="95">
        <v>8</v>
      </c>
      <c r="B10" s="96">
        <v>12421647894</v>
      </c>
      <c r="C10" s="106" t="s">
        <v>282</v>
      </c>
      <c r="D10" s="96" t="s">
        <v>283</v>
      </c>
      <c r="E10" s="150">
        <v>24841</v>
      </c>
      <c r="F10" s="91" t="s">
        <v>211</v>
      </c>
      <c r="G10" s="98" t="s">
        <v>247</v>
      </c>
      <c r="H10" s="99" t="s">
        <v>284</v>
      </c>
      <c r="I10" s="97">
        <v>42758</v>
      </c>
      <c r="J10" s="96" t="s">
        <v>285</v>
      </c>
      <c r="K10" s="96" t="s">
        <v>250</v>
      </c>
      <c r="L10" s="98" t="s">
        <v>214</v>
      </c>
      <c r="M10" s="98" t="s">
        <v>218</v>
      </c>
      <c r="N10" s="98" t="s">
        <v>286</v>
      </c>
      <c r="O10" s="99">
        <v>5424426038</v>
      </c>
    </row>
    <row r="11" spans="1:15" ht="39.75" customHeight="1">
      <c r="A11" s="95">
        <v>9</v>
      </c>
      <c r="B11" s="96">
        <v>69505060124</v>
      </c>
      <c r="C11" s="106" t="s">
        <v>287</v>
      </c>
      <c r="D11" s="96" t="s">
        <v>178</v>
      </c>
      <c r="E11" s="150">
        <v>35570</v>
      </c>
      <c r="F11" s="91" t="s">
        <v>211</v>
      </c>
      <c r="G11" s="98" t="s">
        <v>247</v>
      </c>
      <c r="H11" s="99">
        <v>434</v>
      </c>
      <c r="I11" s="97">
        <v>42758</v>
      </c>
      <c r="J11" s="96" t="s">
        <v>257</v>
      </c>
      <c r="K11" s="96" t="s">
        <v>258</v>
      </c>
      <c r="L11" s="98" t="s">
        <v>214</v>
      </c>
      <c r="M11" s="98" t="s">
        <v>218</v>
      </c>
      <c r="N11" s="98" t="s">
        <v>259</v>
      </c>
      <c r="O11" s="99">
        <v>5530229434</v>
      </c>
    </row>
    <row r="12" spans="1:15" ht="39.75" customHeight="1">
      <c r="A12" s="95">
        <v>10</v>
      </c>
      <c r="B12" s="96">
        <v>67246135576</v>
      </c>
      <c r="C12" s="106" t="s">
        <v>288</v>
      </c>
      <c r="D12" s="96" t="s">
        <v>178</v>
      </c>
      <c r="E12" s="150">
        <v>31825</v>
      </c>
      <c r="F12" s="91" t="s">
        <v>211</v>
      </c>
      <c r="G12" s="98" t="s">
        <v>247</v>
      </c>
      <c r="H12" s="99">
        <v>10</v>
      </c>
      <c r="I12" s="97">
        <v>42758</v>
      </c>
      <c r="J12" s="96" t="s">
        <v>249</v>
      </c>
      <c r="K12" s="96" t="s">
        <v>289</v>
      </c>
      <c r="L12" s="98" t="s">
        <v>248</v>
      </c>
      <c r="M12" s="98" t="s">
        <v>290</v>
      </c>
      <c r="N12" s="98" t="s">
        <v>291</v>
      </c>
      <c r="O12" s="99">
        <v>5393260609</v>
      </c>
    </row>
    <row r="13" spans="1:15" ht="45" customHeight="1">
      <c r="A13" s="95">
        <v>11</v>
      </c>
      <c r="B13" s="96">
        <v>17762784956</v>
      </c>
      <c r="C13" s="106" t="s">
        <v>292</v>
      </c>
      <c r="D13" s="96" t="s">
        <v>178</v>
      </c>
      <c r="E13" s="150">
        <v>29646</v>
      </c>
      <c r="F13" s="91" t="s">
        <v>261</v>
      </c>
      <c r="G13" s="98" t="s">
        <v>247</v>
      </c>
      <c r="H13" s="99">
        <v>48</v>
      </c>
      <c r="I13" s="97">
        <v>42758</v>
      </c>
      <c r="J13" s="96" t="s">
        <v>293</v>
      </c>
      <c r="K13" s="96" t="s">
        <v>252</v>
      </c>
      <c r="L13" s="98" t="s">
        <v>238</v>
      </c>
      <c r="M13" s="98" t="s">
        <v>294</v>
      </c>
      <c r="N13" s="98" t="s">
        <v>295</v>
      </c>
      <c r="O13" s="99">
        <v>5302944580</v>
      </c>
    </row>
    <row r="14" spans="1:15" ht="45" customHeight="1">
      <c r="A14" s="171"/>
      <c r="B14" s="172"/>
      <c r="C14" s="112"/>
      <c r="D14" s="172"/>
      <c r="E14" s="173"/>
      <c r="F14" s="174"/>
      <c r="G14" s="175"/>
      <c r="H14" s="176"/>
      <c r="I14" s="177"/>
      <c r="J14" s="172"/>
      <c r="K14" s="172"/>
      <c r="L14" s="175"/>
      <c r="M14" s="175"/>
      <c r="N14" s="175"/>
      <c r="O14" s="176"/>
    </row>
    <row r="15" spans="1:8" ht="12.75">
      <c r="A15"/>
      <c r="H15"/>
    </row>
    <row r="16" spans="1:15" ht="12.75">
      <c r="A16" s="80"/>
      <c r="B16" s="5"/>
      <c r="C16" s="5" t="s">
        <v>232</v>
      </c>
      <c r="D16" s="5"/>
      <c r="E16" s="5"/>
      <c r="F16" s="5"/>
      <c r="G16" s="5"/>
      <c r="H16" s="80"/>
      <c r="I16" s="5"/>
      <c r="J16" s="5"/>
      <c r="K16" s="5"/>
      <c r="L16" s="5"/>
      <c r="M16" s="80"/>
      <c r="N16" s="84">
        <v>42759</v>
      </c>
      <c r="O16" s="5"/>
    </row>
    <row r="17" spans="1:15" ht="12.75">
      <c r="A17" s="80"/>
      <c r="B17" s="5"/>
      <c r="C17" s="5" t="s">
        <v>233</v>
      </c>
      <c r="D17" s="5"/>
      <c r="E17" s="5"/>
      <c r="F17" s="5"/>
      <c r="G17" s="5"/>
      <c r="H17" s="80"/>
      <c r="I17" s="5"/>
      <c r="J17" s="5"/>
      <c r="K17" s="5"/>
      <c r="L17" s="5"/>
      <c r="M17" s="80"/>
      <c r="N17" s="80" t="s">
        <v>212</v>
      </c>
      <c r="O17" s="5"/>
    </row>
    <row r="18" spans="1:15" ht="12.75">
      <c r="A18" s="80"/>
      <c r="B18" s="5"/>
      <c r="C18" s="5" t="s">
        <v>27</v>
      </c>
      <c r="D18" s="5"/>
      <c r="E18" s="5"/>
      <c r="F18" s="5"/>
      <c r="G18" s="5"/>
      <c r="H18" s="80"/>
      <c r="I18" s="5"/>
      <c r="J18" s="5"/>
      <c r="K18" s="5"/>
      <c r="L18" s="5"/>
      <c r="M18" s="5"/>
      <c r="N18" s="80" t="s">
        <v>177</v>
      </c>
      <c r="O18" s="5"/>
    </row>
    <row r="19" spans="1:15" ht="12.75">
      <c r="A19" s="80"/>
      <c r="B19" s="5"/>
      <c r="C19" s="5"/>
      <c r="D19" s="5"/>
      <c r="E19" s="5"/>
      <c r="F19" s="5"/>
      <c r="G19" s="5"/>
      <c r="H19" s="80"/>
      <c r="I19" s="5"/>
      <c r="J19" s="5"/>
      <c r="K19" s="5"/>
      <c r="L19" s="5"/>
      <c r="M19" s="5"/>
      <c r="N19" s="5"/>
      <c r="O19" s="5"/>
    </row>
  </sheetData>
  <sheetProtection/>
  <mergeCells count="1">
    <mergeCell ref="A1:O1"/>
  </mergeCells>
  <printOptions horizontalCentered="1"/>
  <pageMargins left="0.03937007874015748" right="0.03937007874015748" top="0" bottom="0" header="0.31496062992125984" footer="0.31496062992125984"/>
  <pageSetup fitToHeight="1" fitToWidth="1" horizontalDpi="600" verticalDpi="600" orientation="landscape" paperSize="9" scale="69" r:id="rId1"/>
  <headerFooter>
    <oddFooter>&amp;CSayfa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PageLayoutView="0" workbookViewId="0" topLeftCell="A4">
      <selection activeCell="D25" sqref="D25"/>
    </sheetView>
  </sheetViews>
  <sheetFormatPr defaultColWidth="9.00390625" defaultRowHeight="12.75"/>
  <cols>
    <col min="1" max="1" width="4.625" style="118" customWidth="1"/>
    <col min="2" max="2" width="6.25390625" style="117" customWidth="1"/>
    <col min="3" max="3" width="24.125" style="117" customWidth="1"/>
    <col min="4" max="4" width="31.875" style="117" bestFit="1" customWidth="1"/>
    <col min="5" max="5" width="9.25390625" style="118" customWidth="1"/>
    <col min="6" max="6" width="10.875" style="133" bestFit="1" customWidth="1"/>
    <col min="7" max="7" width="14.75390625" style="118" bestFit="1" customWidth="1"/>
    <col min="8" max="16384" width="9.125" style="118" customWidth="1"/>
  </cols>
  <sheetData>
    <row r="1" spans="1:19" ht="15.75">
      <c r="A1" s="217" t="s">
        <v>217</v>
      </c>
      <c r="B1" s="217"/>
      <c r="C1" s="217"/>
      <c r="D1" s="217"/>
      <c r="E1" s="217"/>
      <c r="F1" s="217"/>
      <c r="G1" s="217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.75">
      <c r="A2" s="80"/>
      <c r="B2" s="80"/>
      <c r="C2" s="80"/>
      <c r="D2" s="80" t="s">
        <v>253</v>
      </c>
      <c r="E2" s="80"/>
      <c r="F2" s="80"/>
      <c r="G2" s="80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.75">
      <c r="A3" s="217" t="s">
        <v>300</v>
      </c>
      <c r="B3" s="217"/>
      <c r="C3" s="217"/>
      <c r="D3" s="217"/>
      <c r="E3" s="217"/>
      <c r="F3" s="217"/>
      <c r="G3" s="217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7" ht="12.75" customHeight="1">
      <c r="A4" s="21"/>
      <c r="B4" s="21"/>
      <c r="C4" s="21"/>
      <c r="D4" s="21"/>
      <c r="E4" s="21"/>
      <c r="F4" s="21"/>
      <c r="G4" s="21"/>
    </row>
    <row r="5" spans="1:7" ht="16.5" customHeight="1">
      <c r="A5" s="222" t="s">
        <v>108</v>
      </c>
      <c r="B5" s="222"/>
      <c r="C5" s="222"/>
      <c r="D5" s="222" t="s">
        <v>109</v>
      </c>
      <c r="E5" s="222"/>
      <c r="F5" s="21"/>
      <c r="G5" s="6" t="s">
        <v>110</v>
      </c>
    </row>
    <row r="6" spans="1:7" ht="15.75" customHeight="1">
      <c r="A6" s="222" t="s">
        <v>111</v>
      </c>
      <c r="B6" s="222"/>
      <c r="C6" s="222"/>
      <c r="D6" s="223" t="s">
        <v>87</v>
      </c>
      <c r="E6" s="223"/>
      <c r="F6" s="21"/>
      <c r="G6" s="152">
        <v>42768</v>
      </c>
    </row>
    <row r="7" spans="1:7" ht="12.75">
      <c r="A7" s="21"/>
      <c r="B7" s="21"/>
      <c r="C7" s="21"/>
      <c r="D7" s="21"/>
      <c r="E7" s="28"/>
      <c r="F7" s="28"/>
      <c r="G7" s="29"/>
    </row>
    <row r="8" spans="1:7" ht="15" customHeight="1">
      <c r="A8" s="153" t="s">
        <v>16</v>
      </c>
      <c r="B8" s="154" t="s">
        <v>18</v>
      </c>
      <c r="C8" s="220" t="s">
        <v>105</v>
      </c>
      <c r="D8" s="214" t="s">
        <v>106</v>
      </c>
      <c r="E8" s="155" t="s">
        <v>19</v>
      </c>
      <c r="F8" s="156"/>
      <c r="G8" s="218" t="s">
        <v>15</v>
      </c>
    </row>
    <row r="9" spans="1:7" ht="15" customHeight="1">
      <c r="A9" s="157" t="s">
        <v>17</v>
      </c>
      <c r="B9" s="158" t="s">
        <v>17</v>
      </c>
      <c r="C9" s="221"/>
      <c r="D9" s="215"/>
      <c r="E9" s="95" t="s">
        <v>20</v>
      </c>
      <c r="F9" s="95" t="s">
        <v>21</v>
      </c>
      <c r="G9" s="219"/>
    </row>
    <row r="10" spans="1:10" s="1" customFormat="1" ht="19.5" customHeight="1">
      <c r="A10" s="59">
        <v>1</v>
      </c>
      <c r="B10" s="59"/>
      <c r="C10" s="70" t="str">
        <f>IF('Liste_onay Sadece Buraya gir'!C3&lt;&gt;"",'Liste_onay Sadece Buraya gir'!C3," ")</f>
        <v>TURGAY OKUR</v>
      </c>
      <c r="D10" s="65" t="str">
        <f>IF('Liste_onay Sadece Buraya gir'!M3&lt;&gt;"",'Liste_onay Sadece Buraya gir'!M3," ")</f>
        <v>Elektrikli Ev Aletleri Teknik Servisciliği</v>
      </c>
      <c r="E10" s="159">
        <v>90</v>
      </c>
      <c r="F10" s="159" t="s">
        <v>320</v>
      </c>
      <c r="G10" s="160" t="s">
        <v>319</v>
      </c>
      <c r="H10" s="118"/>
      <c r="I10" s="118"/>
      <c r="J10" s="118"/>
    </row>
    <row r="11" spans="1:7" s="1" customFormat="1" ht="19.5" customHeight="1">
      <c r="A11" s="59">
        <v>2</v>
      </c>
      <c r="B11" s="61"/>
      <c r="C11" s="70" t="str">
        <f>IF('Liste_onay Sadece Buraya gir'!C4&lt;&gt;"",'Liste_onay Sadece Buraya gir'!C4," ")</f>
        <v>ŞEVKET BEK</v>
      </c>
      <c r="D11" s="65" t="str">
        <f>IF('Liste_onay Sadece Buraya gir'!M4&lt;&gt;"",'Liste_onay Sadece Buraya gir'!M4," ")</f>
        <v>Kaynakcılık</v>
      </c>
      <c r="E11" s="159">
        <v>95</v>
      </c>
      <c r="F11" s="159" t="s">
        <v>321</v>
      </c>
      <c r="G11" s="160" t="s">
        <v>319</v>
      </c>
    </row>
    <row r="12" spans="1:7" s="1" customFormat="1" ht="19.5" customHeight="1">
      <c r="A12" s="59">
        <v>3</v>
      </c>
      <c r="B12" s="61"/>
      <c r="C12" s="70" t="str">
        <f>IF('Liste_onay Sadece Buraya gir'!C5&lt;&gt;"",'Liste_onay Sadece Buraya gir'!C5," ")</f>
        <v>SALİH ARSLAN</v>
      </c>
      <c r="D12" s="65" t="str">
        <f>IF('Liste_onay Sadece Buraya gir'!M5&lt;&gt;"",'Liste_onay Sadece Buraya gir'!M5," ")</f>
        <v>Ahşap Doğrama İmalatı</v>
      </c>
      <c r="E12" s="159">
        <v>95</v>
      </c>
      <c r="F12" s="159" t="s">
        <v>321</v>
      </c>
      <c r="G12" s="160" t="s">
        <v>319</v>
      </c>
    </row>
    <row r="13" spans="1:7" s="1" customFormat="1" ht="19.5" customHeight="1">
      <c r="A13" s="59">
        <v>4</v>
      </c>
      <c r="B13" s="61"/>
      <c r="C13" s="70" t="str">
        <f>IF('Liste_onay Sadece Buraya gir'!C6&lt;&gt;"",'Liste_onay Sadece Buraya gir'!C6," ")</f>
        <v>ÜMİT GEDİK</v>
      </c>
      <c r="D13" s="65" t="str">
        <f>IF('Liste_onay Sadece Buraya gir'!M6&lt;&gt;"",'Liste_onay Sadece Buraya gir'!M6," ")</f>
        <v>Otomotiv Elektromekanik</v>
      </c>
      <c r="E13" s="159">
        <v>90</v>
      </c>
      <c r="F13" s="159" t="s">
        <v>320</v>
      </c>
      <c r="G13" s="160" t="s">
        <v>319</v>
      </c>
    </row>
    <row r="14" spans="1:7" s="1" customFormat="1" ht="19.5" customHeight="1">
      <c r="A14" s="59">
        <v>5</v>
      </c>
      <c r="B14" s="59"/>
      <c r="C14" s="70" t="str">
        <f>IF('Liste_onay Sadece Buraya gir'!C7&lt;&gt;"",'Liste_onay Sadece Buraya gir'!C7," ")</f>
        <v>YUNUS EMRE BOZKAYA</v>
      </c>
      <c r="D14" s="65" t="str">
        <f>IF('Liste_onay Sadece Buraya gir'!M7&lt;&gt;"",'Liste_onay Sadece Buraya gir'!M7," ")</f>
        <v>Elektrik Tesisatları ve Pano Montörlüğü</v>
      </c>
      <c r="E14" s="159">
        <v>90</v>
      </c>
      <c r="F14" s="159" t="s">
        <v>320</v>
      </c>
      <c r="G14" s="160" t="s">
        <v>319</v>
      </c>
    </row>
    <row r="15" spans="1:7" s="1" customFormat="1" ht="19.5" customHeight="1">
      <c r="A15" s="59">
        <v>6</v>
      </c>
      <c r="B15" s="59"/>
      <c r="C15" s="70" t="str">
        <f>IF('Liste_onay Sadece Buraya gir'!C8&lt;&gt;"",'Liste_onay Sadece Buraya gir'!C8," ")</f>
        <v>MEHMET BOZKAYA</v>
      </c>
      <c r="D15" s="65" t="str">
        <f>IF('Liste_onay Sadece Buraya gir'!M8&lt;&gt;"",'Liste_onay Sadece Buraya gir'!M8," ")</f>
        <v>Elektrik Tesisatları ve Pano Montörlüğü</v>
      </c>
      <c r="E15" s="159">
        <v>95</v>
      </c>
      <c r="F15" s="159" t="s">
        <v>321</v>
      </c>
      <c r="G15" s="160" t="s">
        <v>319</v>
      </c>
    </row>
    <row r="16" spans="1:7" s="1" customFormat="1" ht="19.5" customHeight="1">
      <c r="A16" s="59">
        <v>7</v>
      </c>
      <c r="B16" s="59"/>
      <c r="C16" s="70" t="str">
        <f>IF('Liste_onay Sadece Buraya gir'!C9&lt;&gt;"",'Liste_onay Sadece Buraya gir'!C9," ")</f>
        <v>KADİR YÜKSEL</v>
      </c>
      <c r="D16" s="65" t="str">
        <f>IF('Liste_onay Sadece Buraya gir'!M9&lt;&gt;"",'Liste_onay Sadece Buraya gir'!M9," ")</f>
        <v>Elektrik Tesisatları ve Pano Montörlüğü</v>
      </c>
      <c r="E16" s="159">
        <v>95</v>
      </c>
      <c r="F16" s="159" t="s">
        <v>321</v>
      </c>
      <c r="G16" s="160" t="s">
        <v>319</v>
      </c>
    </row>
    <row r="17" spans="1:7" s="1" customFormat="1" ht="19.5" customHeight="1">
      <c r="A17" s="59">
        <v>8</v>
      </c>
      <c r="B17" s="161"/>
      <c r="C17" s="70" t="str">
        <f>IF('Liste_onay Sadece Buraya gir'!C10&lt;&gt;"",'Liste_onay Sadece Buraya gir'!C10," ")</f>
        <v>YAVUZ YILMAZ</v>
      </c>
      <c r="D17" s="65" t="str">
        <f>IF('Liste_onay Sadece Buraya gir'!M10&lt;&gt;"",'Liste_onay Sadece Buraya gir'!M10," ")</f>
        <v>Elektrik Tesisatları ve Pano Montörlüğü</v>
      </c>
      <c r="E17" s="159">
        <v>100</v>
      </c>
      <c r="F17" s="159" t="s">
        <v>322</v>
      </c>
      <c r="G17" s="160" t="s">
        <v>319</v>
      </c>
    </row>
    <row r="18" spans="1:7" s="1" customFormat="1" ht="19.5" customHeight="1">
      <c r="A18" s="59">
        <v>9</v>
      </c>
      <c r="B18" s="161"/>
      <c r="C18" s="70" t="str">
        <f>IF('Liste_onay Sadece Buraya gir'!C11&lt;&gt;"",'Liste_onay Sadece Buraya gir'!C11," ")</f>
        <v>NİHAT BEK</v>
      </c>
      <c r="D18" s="65" t="str">
        <f>IF('Liste_onay Sadece Buraya gir'!M11&lt;&gt;"",'Liste_onay Sadece Buraya gir'!M11," ")</f>
        <v>Elektrik Tesisatları ve Pano Montörlüğü</v>
      </c>
      <c r="E18" s="159">
        <v>90</v>
      </c>
      <c r="F18" s="159" t="s">
        <v>320</v>
      </c>
      <c r="G18" s="160" t="s">
        <v>319</v>
      </c>
    </row>
    <row r="19" spans="1:7" s="1" customFormat="1" ht="19.5" customHeight="1">
      <c r="A19" s="59">
        <v>10</v>
      </c>
      <c r="B19" s="62"/>
      <c r="C19" s="70" t="str">
        <f>IF('Liste_onay Sadece Buraya gir'!C12&lt;&gt;"",'Liste_onay Sadece Buraya gir'!C12," ")</f>
        <v>ÖMER KILIÇ</v>
      </c>
      <c r="D19" s="65" t="str">
        <f>IF('Liste_onay Sadece Buraya gir'!M12&lt;&gt;"",'Liste_onay Sadece Buraya gir'!M12," ")</f>
        <v>Kaynakcılık</v>
      </c>
      <c r="E19" s="159">
        <v>95</v>
      </c>
      <c r="F19" s="159" t="s">
        <v>321</v>
      </c>
      <c r="G19" s="160" t="s">
        <v>319</v>
      </c>
    </row>
    <row r="20" spans="1:7" s="1" customFormat="1" ht="19.5" customHeight="1">
      <c r="A20" s="59">
        <v>11</v>
      </c>
      <c r="B20" s="62"/>
      <c r="C20" s="70" t="str">
        <f>IF('Liste_onay Sadece Buraya gir'!C13&lt;&gt;"",'Liste_onay Sadece Buraya gir'!C13," ")</f>
        <v>AHMET YILDIRIM</v>
      </c>
      <c r="D20" s="65" t="str">
        <f>IF('Liste_onay Sadece Buraya gir'!M13&lt;&gt;"",'Liste_onay Sadece Buraya gir'!M13," ")</f>
        <v>Otomotiv Mekanikerliği</v>
      </c>
      <c r="E20" s="159">
        <v>90</v>
      </c>
      <c r="F20" s="159" t="s">
        <v>320</v>
      </c>
      <c r="G20" s="160" t="s">
        <v>319</v>
      </c>
    </row>
    <row r="21" spans="1:7" s="1" customFormat="1" ht="19.5" customHeight="1">
      <c r="A21" s="111"/>
      <c r="B21" s="111"/>
      <c r="C21" s="73"/>
      <c r="D21" s="112"/>
      <c r="E21" s="162"/>
      <c r="F21" s="162"/>
      <c r="G21" s="163"/>
    </row>
    <row r="22" spans="1:7" s="1" customFormat="1" ht="13.5" customHeight="1">
      <c r="A22" s="111"/>
      <c r="B22" s="111"/>
      <c r="C22" s="73"/>
      <c r="D22" s="112"/>
      <c r="E22" s="162"/>
      <c r="F22" s="162"/>
      <c r="G22" s="163"/>
    </row>
    <row r="23" spans="1:8" s="1" customFormat="1" ht="13.5" customHeight="1">
      <c r="A23" s="35"/>
      <c r="B23" s="35"/>
      <c r="C23" s="35"/>
      <c r="D23" s="35"/>
      <c r="E23" s="164"/>
      <c r="F23" s="164"/>
      <c r="G23" s="57"/>
      <c r="H23" s="2"/>
    </row>
    <row r="24" spans="1:8" s="1" customFormat="1" ht="13.5" customHeight="1">
      <c r="A24" s="35"/>
      <c r="B24" s="35"/>
      <c r="C24" s="6" t="s">
        <v>219</v>
      </c>
      <c r="D24" s="6"/>
      <c r="E24" s="216" t="s">
        <v>212</v>
      </c>
      <c r="F24" s="216"/>
      <c r="G24" s="216"/>
      <c r="H24" s="2"/>
    </row>
    <row r="25" spans="1:8" s="1" customFormat="1" ht="13.5" customHeight="1">
      <c r="A25" s="35"/>
      <c r="B25" s="35"/>
      <c r="C25" s="6" t="s">
        <v>301</v>
      </c>
      <c r="D25" s="35"/>
      <c r="E25" s="216" t="s">
        <v>177</v>
      </c>
      <c r="F25" s="216"/>
      <c r="G25" s="216"/>
      <c r="H25" s="2"/>
    </row>
    <row r="26" spans="1:6" s="1" customFormat="1" ht="15">
      <c r="A26" s="5"/>
      <c r="B26" s="21"/>
      <c r="C26" s="21"/>
      <c r="D26" s="21"/>
      <c r="F26" s="3"/>
    </row>
    <row r="27" spans="1:6" s="1" customFormat="1" ht="15">
      <c r="A27" s="5"/>
      <c r="B27" s="21"/>
      <c r="C27" s="21"/>
      <c r="D27" s="21"/>
      <c r="F27" s="3"/>
    </row>
    <row r="28" spans="1:6" s="1" customFormat="1" ht="15">
      <c r="A28" s="5"/>
      <c r="B28" s="21"/>
      <c r="C28" s="21"/>
      <c r="D28" s="21"/>
      <c r="F28" s="152"/>
    </row>
    <row r="29" spans="1:6" s="1" customFormat="1" ht="15">
      <c r="A29" s="5"/>
      <c r="B29" s="21"/>
      <c r="C29" s="21"/>
      <c r="D29" s="21"/>
      <c r="F29" s="152"/>
    </row>
    <row r="30" spans="1:4" s="1" customFormat="1" ht="15">
      <c r="A30" s="5"/>
      <c r="B30" s="21"/>
      <c r="C30" s="21"/>
      <c r="D30" s="21"/>
    </row>
    <row r="31" spans="1:4" s="1" customFormat="1" ht="15">
      <c r="A31" s="5"/>
      <c r="B31" s="21"/>
      <c r="C31" s="21"/>
      <c r="D31" s="21"/>
    </row>
    <row r="32" spans="1:6" s="1" customFormat="1" ht="15">
      <c r="A32" s="5"/>
      <c r="B32" s="21"/>
      <c r="C32" s="21"/>
      <c r="D32" s="21"/>
      <c r="F32" s="3"/>
    </row>
  </sheetData>
  <sheetProtection/>
  <mergeCells count="11">
    <mergeCell ref="D6:E6"/>
    <mergeCell ref="D8:D9"/>
    <mergeCell ref="E24:G24"/>
    <mergeCell ref="E25:G25"/>
    <mergeCell ref="A1:G1"/>
    <mergeCell ref="A3:G3"/>
    <mergeCell ref="G8:G9"/>
    <mergeCell ref="C8:C9"/>
    <mergeCell ref="A5:C5"/>
    <mergeCell ref="D5:E5"/>
    <mergeCell ref="A6:C6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R29"/>
  <sheetViews>
    <sheetView zoomScalePageLayoutView="0" workbookViewId="0" topLeftCell="A7">
      <selection activeCell="I25" sqref="I25"/>
    </sheetView>
  </sheetViews>
  <sheetFormatPr defaultColWidth="9.00390625" defaultRowHeight="12.75"/>
  <cols>
    <col min="1" max="1" width="4.75390625" style="21" customWidth="1"/>
    <col min="2" max="2" width="3.25390625" style="25" bestFit="1" customWidth="1"/>
    <col min="3" max="3" width="22.00390625" style="21" bestFit="1" customWidth="1"/>
    <col min="4" max="4" width="31.875" style="21" bestFit="1" customWidth="1"/>
    <col min="5" max="5" width="9.875" style="21" bestFit="1" customWidth="1"/>
    <col min="6" max="6" width="11.375" style="21" bestFit="1" customWidth="1"/>
    <col min="7" max="7" width="10.375" style="25" bestFit="1" customWidth="1"/>
    <col min="8" max="8" width="9.875" style="21" bestFit="1" customWidth="1"/>
    <col min="9" max="9" width="11.00390625" style="21" bestFit="1" customWidth="1"/>
    <col min="10" max="10" width="9.875" style="21" bestFit="1" customWidth="1"/>
    <col min="11" max="11" width="11.375" style="21" bestFit="1" customWidth="1"/>
    <col min="12" max="12" width="10.75390625" style="21" customWidth="1"/>
    <col min="13" max="13" width="8.75390625" style="6" bestFit="1" customWidth="1"/>
    <col min="14" max="14" width="16.375" style="38" customWidth="1"/>
    <col min="15" max="15" width="22.125" style="118" customWidth="1"/>
    <col min="16" max="16" width="18.375" style="118" customWidth="1"/>
    <col min="17" max="16384" width="9.125" style="118" customWidth="1"/>
  </cols>
  <sheetData>
    <row r="1" spans="1:13" ht="21" customHeight="1">
      <c r="A1" s="226" t="s">
        <v>297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21" customHeight="1">
      <c r="A2" s="226" t="s">
        <v>317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4" spans="1:13" ht="53.25">
      <c r="A4" s="63" t="s">
        <v>103</v>
      </c>
      <c r="B4" s="64" t="s">
        <v>104</v>
      </c>
      <c r="C4" s="101" t="s">
        <v>105</v>
      </c>
      <c r="D4" s="58" t="s">
        <v>106</v>
      </c>
      <c r="E4" s="110" t="s">
        <v>309</v>
      </c>
      <c r="F4" s="110" t="s">
        <v>310</v>
      </c>
      <c r="G4" s="110" t="s">
        <v>311</v>
      </c>
      <c r="H4" s="110" t="s">
        <v>312</v>
      </c>
      <c r="I4" s="110" t="s">
        <v>313</v>
      </c>
      <c r="J4" s="110" t="s">
        <v>314</v>
      </c>
      <c r="K4" s="110" t="s">
        <v>315</v>
      </c>
      <c r="L4" s="110" t="s">
        <v>318</v>
      </c>
      <c r="M4" s="110" t="s">
        <v>316</v>
      </c>
    </row>
    <row r="5" spans="1:17" ht="19.5" customHeight="1">
      <c r="A5" s="58">
        <v>1</v>
      </c>
      <c r="B5" s="59"/>
      <c r="C5" s="106" t="str">
        <f>IF('Liste_onay Sadece Buraya gir'!C3&lt;&gt;"",'Liste_onay Sadece Buraya gir'!C3," ")</f>
        <v>TURGAY OKUR</v>
      </c>
      <c r="D5" s="102" t="str">
        <f>IF('Liste_onay Sadece Buraya gir'!M3&lt;&gt;"",'Liste_onay Sadece Buraya gir'!M3," ")</f>
        <v>Elektrikli Ev Aletleri Teknik Servisciliği</v>
      </c>
      <c r="E5" s="103"/>
      <c r="F5" s="104"/>
      <c r="G5" s="104"/>
      <c r="H5" s="104"/>
      <c r="I5" s="104"/>
      <c r="J5" s="104"/>
      <c r="K5" s="104"/>
      <c r="L5" s="104"/>
      <c r="M5" s="58">
        <v>40</v>
      </c>
      <c r="O5" s="38"/>
      <c r="P5" s="38"/>
      <c r="Q5" s="38"/>
    </row>
    <row r="6" spans="1:17" ht="19.5" customHeight="1">
      <c r="A6" s="58">
        <v>2</v>
      </c>
      <c r="B6" s="61"/>
      <c r="C6" s="105" t="str">
        <f>IF('Liste_onay Sadece Buraya gir'!C4&lt;&gt;"",'Liste_onay Sadece Buraya gir'!C4," ")</f>
        <v>ŞEVKET BEK</v>
      </c>
      <c r="D6" s="102" t="str">
        <f>IF('Liste_onay Sadece Buraya gir'!M4&lt;&gt;"",'Liste_onay Sadece Buraya gir'!M4," ")</f>
        <v>Kaynakcılık</v>
      </c>
      <c r="E6" s="104"/>
      <c r="F6" s="104"/>
      <c r="G6" s="104"/>
      <c r="H6" s="104"/>
      <c r="I6" s="104"/>
      <c r="J6" s="104"/>
      <c r="K6" s="104"/>
      <c r="L6" s="104"/>
      <c r="M6" s="58">
        <v>40</v>
      </c>
      <c r="O6" s="38"/>
      <c r="P6" s="38"/>
      <c r="Q6" s="38"/>
    </row>
    <row r="7" spans="1:13" ht="19.5" customHeight="1">
      <c r="A7" s="58">
        <v>3</v>
      </c>
      <c r="B7" s="61"/>
      <c r="C7" s="105" t="str">
        <f>IF('Liste_onay Sadece Buraya gir'!C5&lt;&gt;"",'Liste_onay Sadece Buraya gir'!C5," ")</f>
        <v>SALİH ARSLAN</v>
      </c>
      <c r="D7" s="102" t="str">
        <f>IF('Liste_onay Sadece Buraya gir'!M5&lt;&gt;"",'Liste_onay Sadece Buraya gir'!M5," ")</f>
        <v>Ahşap Doğrama İmalatı</v>
      </c>
      <c r="E7" s="59"/>
      <c r="F7" s="60"/>
      <c r="G7" s="60"/>
      <c r="H7" s="60"/>
      <c r="I7" s="60"/>
      <c r="J7" s="60"/>
      <c r="K7" s="60"/>
      <c r="L7" s="60"/>
      <c r="M7" s="58">
        <v>40</v>
      </c>
    </row>
    <row r="8" spans="1:17" ht="19.5" customHeight="1">
      <c r="A8" s="58">
        <v>4</v>
      </c>
      <c r="B8" s="61"/>
      <c r="C8" s="105" t="str">
        <f>IF('Liste_onay Sadece Buraya gir'!C6&lt;&gt;"",'Liste_onay Sadece Buraya gir'!C6," ")</f>
        <v>ÜMİT GEDİK</v>
      </c>
      <c r="D8" s="102" t="str">
        <f>IF('Liste_onay Sadece Buraya gir'!M6&lt;&gt;"",'Liste_onay Sadece Buraya gir'!M6," ")</f>
        <v>Otomotiv Elektromekanik</v>
      </c>
      <c r="E8" s="104"/>
      <c r="F8" s="104"/>
      <c r="G8" s="104"/>
      <c r="H8" s="104"/>
      <c r="I8" s="104"/>
      <c r="J8" s="104"/>
      <c r="K8" s="104"/>
      <c r="L8" s="104"/>
      <c r="M8" s="58">
        <v>40</v>
      </c>
      <c r="O8" s="134"/>
      <c r="P8" s="135"/>
      <c r="Q8" s="136"/>
    </row>
    <row r="9" spans="1:17" ht="19.5" customHeight="1">
      <c r="A9" s="58">
        <v>5</v>
      </c>
      <c r="B9" s="59"/>
      <c r="C9" s="105" t="str">
        <f>IF('Liste_onay Sadece Buraya gir'!C7&lt;&gt;"",'Liste_onay Sadece Buraya gir'!C7," ")</f>
        <v>YUNUS EMRE BOZKAYA</v>
      </c>
      <c r="D9" s="102" t="str">
        <f>IF('Liste_onay Sadece Buraya gir'!M7&lt;&gt;"",'Liste_onay Sadece Buraya gir'!M7," ")</f>
        <v>Elektrik Tesisatları ve Pano Montörlüğü</v>
      </c>
      <c r="E9" s="104"/>
      <c r="F9" s="104"/>
      <c r="G9" s="104"/>
      <c r="H9" s="104"/>
      <c r="I9" s="104"/>
      <c r="J9" s="104"/>
      <c r="K9" s="104"/>
      <c r="L9" s="104"/>
      <c r="M9" s="58">
        <v>40</v>
      </c>
      <c r="O9" s="136"/>
      <c r="P9" s="135"/>
      <c r="Q9" s="136"/>
    </row>
    <row r="10" spans="1:17" ht="19.5" customHeight="1">
      <c r="A10" s="58">
        <v>6</v>
      </c>
      <c r="B10" s="59"/>
      <c r="C10" s="105" t="str">
        <f>IF('Liste_onay Sadece Buraya gir'!C8&lt;&gt;"",'Liste_onay Sadece Buraya gir'!C8," ")</f>
        <v>MEHMET BOZKAYA</v>
      </c>
      <c r="D10" s="102" t="str">
        <f>IF('Liste_onay Sadece Buraya gir'!M8&lt;&gt;"",'Liste_onay Sadece Buraya gir'!M8," ")</f>
        <v>Elektrik Tesisatları ve Pano Montörlüğü</v>
      </c>
      <c r="E10" s="104"/>
      <c r="F10" s="104"/>
      <c r="G10" s="104"/>
      <c r="H10" s="104"/>
      <c r="I10" s="104"/>
      <c r="J10" s="104"/>
      <c r="K10" s="104"/>
      <c r="L10" s="104"/>
      <c r="M10" s="58">
        <v>40</v>
      </c>
      <c r="O10" s="134"/>
      <c r="P10" s="135"/>
      <c r="Q10" s="136"/>
    </row>
    <row r="11" spans="1:17" ht="19.5" customHeight="1">
      <c r="A11" s="58">
        <v>7</v>
      </c>
      <c r="B11" s="59"/>
      <c r="C11" s="105" t="str">
        <f>IF('Liste_onay Sadece Buraya gir'!C9&lt;&gt;"",'Liste_onay Sadece Buraya gir'!C9," ")</f>
        <v>KADİR YÜKSEL</v>
      </c>
      <c r="D11" s="102" t="str">
        <f>IF('Liste_onay Sadece Buraya gir'!M9&lt;&gt;"",'Liste_onay Sadece Buraya gir'!M9," ")</f>
        <v>Elektrik Tesisatları ve Pano Montörlüğü</v>
      </c>
      <c r="E11" s="104"/>
      <c r="F11" s="104"/>
      <c r="G11" s="104"/>
      <c r="H11" s="104"/>
      <c r="I11" s="104"/>
      <c r="J11" s="104"/>
      <c r="K11" s="104"/>
      <c r="L11" s="104"/>
      <c r="M11" s="58">
        <v>40</v>
      </c>
      <c r="O11" s="136"/>
      <c r="P11" s="136"/>
      <c r="Q11" s="136"/>
    </row>
    <row r="12" spans="1:18" ht="19.5" customHeight="1">
      <c r="A12" s="58">
        <v>8</v>
      </c>
      <c r="B12" s="101"/>
      <c r="C12" s="105" t="str">
        <f>IF('Liste_onay Sadece Buraya gir'!C10&lt;&gt;"",'Liste_onay Sadece Buraya gir'!C10," ")</f>
        <v>YAVUZ YILMAZ</v>
      </c>
      <c r="D12" s="102" t="str">
        <f>IF('Liste_onay Sadece Buraya gir'!M10&lt;&gt;"",'Liste_onay Sadece Buraya gir'!M10," ")</f>
        <v>Elektrik Tesisatları ve Pano Montörlüğü</v>
      </c>
      <c r="E12" s="104"/>
      <c r="F12" s="104"/>
      <c r="G12" s="104"/>
      <c r="H12" s="104"/>
      <c r="I12" s="104"/>
      <c r="J12" s="104"/>
      <c r="K12" s="104"/>
      <c r="L12" s="104"/>
      <c r="M12" s="58">
        <v>40</v>
      </c>
      <c r="O12" s="38"/>
      <c r="P12" s="38"/>
      <c r="Q12" s="38"/>
      <c r="R12" s="38"/>
    </row>
    <row r="13" spans="1:18" ht="19.5" customHeight="1">
      <c r="A13" s="58">
        <v>9</v>
      </c>
      <c r="B13" s="101"/>
      <c r="C13" s="105" t="str">
        <f>IF('Liste_onay Sadece Buraya gir'!C11&lt;&gt;"",'Liste_onay Sadece Buraya gir'!C11," ")</f>
        <v>NİHAT BEK</v>
      </c>
      <c r="D13" s="102" t="str">
        <f>IF('Liste_onay Sadece Buraya gir'!M11&lt;&gt;"",'Liste_onay Sadece Buraya gir'!M11," ")</f>
        <v>Elektrik Tesisatları ve Pano Montörlüğü</v>
      </c>
      <c r="E13" s="104"/>
      <c r="F13" s="104"/>
      <c r="G13" s="104"/>
      <c r="H13" s="104"/>
      <c r="I13" s="104"/>
      <c r="J13" s="104"/>
      <c r="K13" s="104"/>
      <c r="L13" s="104"/>
      <c r="M13" s="58">
        <v>40</v>
      </c>
      <c r="O13" s="38"/>
      <c r="P13" s="38"/>
      <c r="Q13" s="38"/>
      <c r="R13" s="38"/>
    </row>
    <row r="14" spans="1:18" ht="19.5" customHeight="1">
      <c r="A14" s="58">
        <v>10</v>
      </c>
      <c r="B14" s="101"/>
      <c r="C14" s="105" t="str">
        <f>IF('Liste_onay Sadece Buraya gir'!C12&lt;&gt;"",'Liste_onay Sadece Buraya gir'!C12," ")</f>
        <v>ÖMER KILIÇ</v>
      </c>
      <c r="D14" s="102" t="str">
        <f>IF('Liste_onay Sadece Buraya gir'!M12&lt;&gt;"",'Liste_onay Sadece Buraya gir'!M12," ")</f>
        <v>Kaynakcılık</v>
      </c>
      <c r="E14" s="104"/>
      <c r="F14" s="104"/>
      <c r="G14" s="104"/>
      <c r="H14" s="104"/>
      <c r="I14" s="104"/>
      <c r="J14" s="104"/>
      <c r="K14" s="104"/>
      <c r="L14" s="104"/>
      <c r="M14" s="58">
        <v>40</v>
      </c>
      <c r="O14" s="38"/>
      <c r="P14" s="38"/>
      <c r="Q14" s="38"/>
      <c r="R14" s="38"/>
    </row>
    <row r="15" spans="1:17" ht="19.5" customHeight="1">
      <c r="A15" s="58">
        <v>11</v>
      </c>
      <c r="B15" s="62"/>
      <c r="C15" s="105" t="str">
        <f>IF('Liste_onay Sadece Buraya gir'!C13&lt;&gt;"",'Liste_onay Sadece Buraya gir'!C13," ")</f>
        <v>AHMET YILDIRIM</v>
      </c>
      <c r="D15" s="102" t="str">
        <f>IF('Liste_onay Sadece Buraya gir'!M13&lt;&gt;"",'Liste_onay Sadece Buraya gir'!M13," ")</f>
        <v>Otomotiv Mekanikerliği</v>
      </c>
      <c r="E15" s="59"/>
      <c r="F15" s="60"/>
      <c r="G15" s="60"/>
      <c r="H15" s="60"/>
      <c r="I15" s="60"/>
      <c r="J15" s="60"/>
      <c r="K15" s="60"/>
      <c r="L15" s="60"/>
      <c r="M15" s="58">
        <v>40</v>
      </c>
      <c r="O15" s="38"/>
      <c r="P15" s="38"/>
      <c r="Q15" s="38"/>
    </row>
    <row r="16" spans="1:17" ht="19.5" customHeight="1">
      <c r="A16" s="58">
        <v>12</v>
      </c>
      <c r="B16" s="62"/>
      <c r="C16" s="105" t="str">
        <f>IF('Liste_onay Sadece Buraya gir'!C14&lt;&gt;"",'Liste_onay Sadece Buraya gir'!C14," ")</f>
        <v> </v>
      </c>
      <c r="D16" s="102" t="str">
        <f>IF('Liste_onay Sadece Buraya gir'!M14&lt;&gt;"",'Liste_onay Sadece Buraya gir'!M14," ")</f>
        <v> </v>
      </c>
      <c r="E16" s="59"/>
      <c r="F16" s="60"/>
      <c r="G16" s="60"/>
      <c r="H16" s="60"/>
      <c r="I16" s="60"/>
      <c r="J16" s="60"/>
      <c r="K16" s="60"/>
      <c r="L16" s="60"/>
      <c r="M16" s="58"/>
      <c r="O16" s="38"/>
      <c r="P16" s="38"/>
      <c r="Q16" s="38"/>
    </row>
    <row r="17" spans="1:13" ht="19.5" customHeight="1">
      <c r="A17" s="58">
        <v>13</v>
      </c>
      <c r="B17" s="62"/>
      <c r="C17" s="105" t="str">
        <f>IF('Liste_onay Sadece Buraya gir'!C15&lt;&gt;"",'Liste_onay Sadece Buraya gir'!C15," ")</f>
        <v> </v>
      </c>
      <c r="D17" s="102" t="str">
        <f>IF('Liste_onay Sadece Buraya gir'!M15&lt;&gt;"",'Liste_onay Sadece Buraya gir'!M15," ")</f>
        <v> </v>
      </c>
      <c r="E17" s="59"/>
      <c r="F17" s="59"/>
      <c r="G17" s="59"/>
      <c r="H17" s="59"/>
      <c r="I17" s="59"/>
      <c r="J17" s="59"/>
      <c r="K17" s="59"/>
      <c r="L17" s="59"/>
      <c r="M17" s="58"/>
    </row>
    <row r="18" spans="1:13" ht="19.5" customHeight="1">
      <c r="A18" s="107"/>
      <c r="B18" s="111"/>
      <c r="C18" s="112"/>
      <c r="D18" s="134"/>
      <c r="E18" s="111"/>
      <c r="F18" s="111"/>
      <c r="G18" s="111"/>
      <c r="H18" s="111"/>
      <c r="I18" s="111"/>
      <c r="J18" s="111"/>
      <c r="K18" s="111"/>
      <c r="L18" s="111"/>
      <c r="M18" s="107"/>
    </row>
    <row r="19" spans="1:13" ht="19.5" customHeight="1">
      <c r="A19" s="107"/>
      <c r="B19" s="111"/>
      <c r="C19" s="112"/>
      <c r="D19" s="134"/>
      <c r="E19" s="111"/>
      <c r="F19" s="111"/>
      <c r="G19" s="111"/>
      <c r="H19" s="111"/>
      <c r="I19" s="111"/>
      <c r="J19" s="111"/>
      <c r="K19" s="111"/>
      <c r="L19" s="111"/>
      <c r="M19" s="107"/>
    </row>
    <row r="20" spans="1:13" ht="19.5" customHeight="1">
      <c r="A20" s="107"/>
      <c r="B20" s="111"/>
      <c r="C20" s="112"/>
      <c r="D20" s="134"/>
      <c r="E20" s="111"/>
      <c r="F20" s="111"/>
      <c r="G20" s="111"/>
      <c r="H20" s="111"/>
      <c r="I20" s="111"/>
      <c r="J20" s="111"/>
      <c r="K20" s="111"/>
      <c r="L20" s="111"/>
      <c r="M20" s="107"/>
    </row>
    <row r="21" spans="1:13" ht="12.75">
      <c r="A21" s="107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2.75">
      <c r="A22" s="107"/>
      <c r="B22" s="111"/>
      <c r="C22" s="111"/>
      <c r="D22" s="111"/>
      <c r="E22" s="111"/>
      <c r="F22" s="111"/>
      <c r="G22" s="225">
        <v>42759</v>
      </c>
      <c r="H22" s="225"/>
      <c r="I22" s="225"/>
      <c r="J22" s="225"/>
      <c r="K22" s="225"/>
      <c r="L22" s="225"/>
      <c r="M22" s="225"/>
    </row>
    <row r="23" spans="1:13" ht="12.75">
      <c r="A23" s="107"/>
      <c r="B23" s="111"/>
      <c r="C23" s="107" t="s">
        <v>301</v>
      </c>
      <c r="D23" s="111"/>
      <c r="E23" s="111"/>
      <c r="F23" s="111"/>
      <c r="G23" s="224" t="s">
        <v>212</v>
      </c>
      <c r="H23" s="224"/>
      <c r="I23" s="224"/>
      <c r="J23" s="224"/>
      <c r="K23" s="224"/>
      <c r="L23" s="224"/>
      <c r="M23" s="224"/>
    </row>
    <row r="24" spans="1:13" ht="12.75">
      <c r="A24" s="107"/>
      <c r="B24" s="111"/>
      <c r="C24" s="107" t="s">
        <v>219</v>
      </c>
      <c r="D24" s="111"/>
      <c r="E24" s="111"/>
      <c r="F24" s="111"/>
      <c r="G24" s="224" t="s">
        <v>177</v>
      </c>
      <c r="H24" s="224"/>
      <c r="I24" s="224"/>
      <c r="J24" s="224"/>
      <c r="K24" s="224"/>
      <c r="L24" s="224"/>
      <c r="M24" s="224"/>
    </row>
    <row r="25" spans="1:13" ht="12.75">
      <c r="A25" s="10"/>
      <c r="B25" s="11"/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72"/>
    </row>
    <row r="29" spans="5:14" ht="12.75">
      <c r="E29" s="10"/>
      <c r="G29" s="21"/>
      <c r="M29" s="133"/>
      <c r="N29" s="118"/>
    </row>
  </sheetData>
  <sheetProtection/>
  <mergeCells count="5">
    <mergeCell ref="G23:M23"/>
    <mergeCell ref="G24:M24"/>
    <mergeCell ref="G22:M22"/>
    <mergeCell ref="A1:M1"/>
    <mergeCell ref="A2:M2"/>
  </mergeCells>
  <printOptions horizontalCentered="1"/>
  <pageMargins left="0.7086614173228347" right="0.15748031496062992" top="0.7874015748031497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M15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3.625" style="48" bestFit="1" customWidth="1"/>
    <col min="2" max="2" width="11.00390625" style="49" customWidth="1"/>
    <col min="3" max="3" width="15.125" style="50" bestFit="1" customWidth="1"/>
    <col min="4" max="4" width="7.25390625" style="48" customWidth="1"/>
    <col min="5" max="5" width="8.75390625" style="89" customWidth="1"/>
    <col min="6" max="6" width="12.25390625" style="52" bestFit="1" customWidth="1"/>
    <col min="7" max="7" width="6.875" style="48" bestFit="1" customWidth="1"/>
    <col min="8" max="8" width="17.875" style="53" bestFit="1" customWidth="1"/>
    <col min="9" max="9" width="10.00390625" style="50" bestFit="1" customWidth="1"/>
    <col min="10" max="10" width="9.75390625" style="48" bestFit="1" customWidth="1"/>
    <col min="11" max="11" width="16.00390625" style="77" customWidth="1"/>
    <col min="12" max="12" width="27.00390625" style="44" bestFit="1" customWidth="1"/>
    <col min="13" max="13" width="9.875" style="48" customWidth="1"/>
    <col min="14" max="16384" width="9.125" style="44" customWidth="1"/>
  </cols>
  <sheetData>
    <row r="1" spans="3:11" ht="19.5" customHeight="1">
      <c r="C1" s="227" t="s">
        <v>236</v>
      </c>
      <c r="D1" s="227"/>
      <c r="E1" s="227"/>
      <c r="F1" s="227"/>
      <c r="G1" s="227"/>
      <c r="H1" s="227"/>
      <c r="I1" s="227"/>
      <c r="J1" s="227"/>
      <c r="K1" s="227"/>
    </row>
    <row r="2" spans="1:13" ht="10.5" customHeight="1">
      <c r="A2" s="39"/>
      <c r="B2" s="40" t="s">
        <v>130</v>
      </c>
      <c r="C2" s="41"/>
      <c r="D2" s="39"/>
      <c r="E2" s="87"/>
      <c r="F2" s="51"/>
      <c r="G2" s="39"/>
      <c r="H2" s="42" t="s">
        <v>154</v>
      </c>
      <c r="I2" s="40"/>
      <c r="J2" s="42" t="s">
        <v>155</v>
      </c>
      <c r="K2" s="75"/>
      <c r="L2" s="43"/>
      <c r="M2" s="42"/>
    </row>
    <row r="3" spans="1:13" ht="12.75" customHeight="1">
      <c r="A3" s="45" t="s">
        <v>16</v>
      </c>
      <c r="B3" s="46" t="s">
        <v>156</v>
      </c>
      <c r="C3" s="46" t="s">
        <v>157</v>
      </c>
      <c r="D3" s="45" t="s">
        <v>209</v>
      </c>
      <c r="E3" s="88" t="s">
        <v>210</v>
      </c>
      <c r="F3" s="45" t="s">
        <v>208</v>
      </c>
      <c r="G3" s="45" t="s">
        <v>158</v>
      </c>
      <c r="H3" s="45" t="s">
        <v>159</v>
      </c>
      <c r="I3" s="46" t="s">
        <v>160</v>
      </c>
      <c r="J3" s="45" t="s">
        <v>161</v>
      </c>
      <c r="K3" s="45" t="s">
        <v>162</v>
      </c>
      <c r="L3" s="45" t="s">
        <v>163</v>
      </c>
      <c r="M3" s="45" t="s">
        <v>164</v>
      </c>
    </row>
    <row r="4" spans="1:13" ht="12.75">
      <c r="A4" s="45" t="s">
        <v>17</v>
      </c>
      <c r="B4" s="46" t="s">
        <v>17</v>
      </c>
      <c r="C4" s="74"/>
      <c r="D4" s="45"/>
      <c r="E4" s="88"/>
      <c r="F4" s="45" t="s">
        <v>165</v>
      </c>
      <c r="G4" s="45" t="s">
        <v>166</v>
      </c>
      <c r="H4" s="45" t="s">
        <v>167</v>
      </c>
      <c r="I4" s="46"/>
      <c r="J4" s="45" t="s">
        <v>168</v>
      </c>
      <c r="K4" s="76"/>
      <c r="L4" s="47"/>
      <c r="M4" s="45"/>
    </row>
    <row r="5" spans="1:13" ht="22.5" customHeight="1">
      <c r="A5" s="79">
        <v>1</v>
      </c>
      <c r="B5" s="86">
        <f>IF('Liste_onay Sadece Buraya gir'!B3&lt;&gt;"",'Liste_onay Sadece Buraya gir'!B3,"")</f>
        <v>50782122018</v>
      </c>
      <c r="C5" s="86" t="str">
        <f>IF('Liste_onay Sadece Buraya gir'!C3&lt;&gt;"",'Liste_onay Sadece Buraya gir'!C3,"")</f>
        <v>TURGAY OKUR</v>
      </c>
      <c r="D5" s="86" t="str">
        <f>IF('Liste_onay Sadece Buraya gir'!D3&lt;&gt;"",'Liste_onay Sadece Buraya gir'!D3,"")</f>
        <v>Tokat</v>
      </c>
      <c r="E5" s="90">
        <f>IF('Liste_onay Sadece Buraya gir'!E3&lt;&gt;"",'Liste_onay Sadece Buraya gir'!E3,"")</f>
        <v>26262</v>
      </c>
      <c r="F5" s="86" t="str">
        <f>IF('Liste_onay Sadece Buraya gir'!J3&lt;&gt;"",'Liste_onay Sadece Buraya gir'!J3&amp;"/"&amp;'Liste_onay Sadece Buraya gir'!K3,"")</f>
        <v>Hamide/Hamdi</v>
      </c>
      <c r="G5" s="86" t="str">
        <f>IF('Liste_onay Sadece Buraya gir'!F3&lt;&gt;"",'Liste_onay Sadece Buraya gir'!F3,"")</f>
        <v>Lise</v>
      </c>
      <c r="H5" s="86" t="str">
        <f>IF('Liste_onay Sadece Buraya gir'!H3&lt;&gt;"",'Liste_onay Sadece Buraya gir'!G3&amp;"-"&amp;'Liste_onay Sadece Buraya gir'!H3,"")</f>
        <v>Reşadiye MTAL-2009-4</v>
      </c>
      <c r="I5" s="90">
        <f>IF('Liste_onay Sadece Buraya gir'!I3&lt;&gt;"",'Liste_onay Sadece Buraya gir'!I3,"")</f>
        <v>42758</v>
      </c>
      <c r="J5" s="86" t="e">
        <f>IF('Liste_onay Sadece Buraya gir'!#REF!&lt;&gt;"",'Liste_onay Sadece Buraya gir'!#REF!,"")</f>
        <v>#REF!</v>
      </c>
      <c r="K5" s="86" t="str">
        <f>IF('Liste_onay Sadece Buraya gir'!M3&lt;&gt;"",'Liste_onay Sadece Buraya gir'!M3,"")</f>
        <v>Elektrikli Ev Aletleri Teknik Servisciliği</v>
      </c>
      <c r="L5" s="86" t="str">
        <f>IF('Liste_onay Sadece Buraya gir'!N3&lt;&gt;"",'Liste_onay Sadece Buraya gir'!N3,"")</f>
        <v>Osmaniye Mah. Gazi Osman Paşa Cad. Nr:43 Reşadiye- TOKAT</v>
      </c>
      <c r="M5" s="86">
        <f>IF('Liste_onay Sadece Buraya gir'!O3&lt;&gt;"",'Liste_onay Sadece Buraya gir'!O3,"")</f>
        <v>5327658095</v>
      </c>
    </row>
    <row r="6" spans="1:13" ht="22.5">
      <c r="A6" s="79">
        <v>2</v>
      </c>
      <c r="B6" s="86">
        <f>IF('Liste_onay Sadece Buraya gir'!B4&lt;&gt;"",'Liste_onay Sadece Buraya gir'!B4,"")</f>
        <v>69517059710</v>
      </c>
      <c r="C6" s="86" t="str">
        <f>IF('Liste_onay Sadece Buraya gir'!C4&lt;&gt;"",'Liste_onay Sadece Buraya gir'!C4,"")</f>
        <v>ŞEVKET BEK</v>
      </c>
      <c r="D6" s="86" t="str">
        <f>IF('Liste_onay Sadece Buraya gir'!D4&lt;&gt;"",'Liste_onay Sadece Buraya gir'!D4,"")</f>
        <v>Reşadiye</v>
      </c>
      <c r="E6" s="90">
        <f>IF('Liste_onay Sadece Buraya gir'!E4&lt;&gt;"",'Liste_onay Sadece Buraya gir'!E4,"")</f>
        <v>33522</v>
      </c>
      <c r="F6" s="86" t="str">
        <f>IF('Liste_onay Sadece Buraya gir'!J4&lt;&gt;"",'Liste_onay Sadece Buraya gir'!J4&amp;"/"&amp;'Liste_onay Sadece Buraya gir'!K4,"")</f>
        <v>Menevşe/Nail</v>
      </c>
      <c r="G6" s="86" t="str">
        <f>IF('Liste_onay Sadece Buraya gir'!F4&lt;&gt;"",'Liste_onay Sadece Buraya gir'!F4,"")</f>
        <v>Lise</v>
      </c>
      <c r="H6" s="86" t="str">
        <f>IF('Liste_onay Sadece Buraya gir'!H4&lt;&gt;"",'Liste_onay Sadece Buraya gir'!G4&amp;"-"&amp;'Liste_onay Sadece Buraya gir'!H4,"")</f>
        <v>Reşadiye MTAL-43</v>
      </c>
      <c r="I6" s="90">
        <f>IF('Liste_onay Sadece Buraya gir'!I4&lt;&gt;"",'Liste_onay Sadece Buraya gir'!I4,"")</f>
        <v>42758</v>
      </c>
      <c r="J6" s="86" t="e">
        <f>IF('Liste_onay Sadece Buraya gir'!#REF!&lt;&gt;"",'Liste_onay Sadece Buraya gir'!#REF!,"")</f>
        <v>#REF!</v>
      </c>
      <c r="K6" s="86" t="str">
        <f>IF('Liste_onay Sadece Buraya gir'!M4&lt;&gt;"",'Liste_onay Sadece Buraya gir'!M4,"")</f>
        <v>Kaynakcılık</v>
      </c>
      <c r="L6" s="86" t="str">
        <f>IF('Liste_onay Sadece Buraya gir'!N4&lt;&gt;"",'Liste_onay Sadece Buraya gir'!N4,"")</f>
        <v>Çamlıca Mh. Elçi Bey Sk. Nr:15 Reşadiye- TOKAT</v>
      </c>
      <c r="M6" s="86">
        <f>IF('Liste_onay Sadece Buraya gir'!O4&lt;&gt;"",'Liste_onay Sadece Buraya gir'!O4,"")</f>
        <v>5051282110</v>
      </c>
    </row>
    <row r="7" spans="1:13" ht="22.5" customHeight="1">
      <c r="A7" s="79">
        <v>3</v>
      </c>
      <c r="B7" s="86">
        <f>IF('Liste_onay Sadece Buraya gir'!B5&lt;&gt;"",'Liste_onay Sadece Buraya gir'!B5,"")</f>
        <v>34082240856</v>
      </c>
      <c r="C7" s="86" t="str">
        <f>IF('Liste_onay Sadece Buraya gir'!C5&lt;&gt;"",'Liste_onay Sadece Buraya gir'!C5,"")</f>
        <v>SALİH ARSLAN</v>
      </c>
      <c r="D7" s="86" t="str">
        <f>IF('Liste_onay Sadece Buraya gir'!D5&lt;&gt;"",'Liste_onay Sadece Buraya gir'!D5,"")</f>
        <v>Reşadiye</v>
      </c>
      <c r="E7" s="90">
        <f>IF('Liste_onay Sadece Buraya gir'!E5&lt;&gt;"",'Liste_onay Sadece Buraya gir'!E5,"")</f>
        <v>26597</v>
      </c>
      <c r="F7" s="86" t="str">
        <f>IF('Liste_onay Sadece Buraya gir'!J5&lt;&gt;"",'Liste_onay Sadece Buraya gir'!J5&amp;"/"&amp;'Liste_onay Sadece Buraya gir'!K5,"")</f>
        <v>Hatice/Mehmet</v>
      </c>
      <c r="G7" s="86" t="str">
        <f>IF('Liste_onay Sadece Buraya gir'!F5&lt;&gt;"",'Liste_onay Sadece Buraya gir'!F5,"")</f>
        <v>Ortaokul</v>
      </c>
      <c r="H7" s="86" t="str">
        <f>IF('Liste_onay Sadece Buraya gir'!H5&lt;&gt;"",'Liste_onay Sadece Buraya gir'!G5&amp;"-"&amp;'Liste_onay Sadece Buraya gir'!H5,"")</f>
        <v>Reşadiye MTAL-2014/17</v>
      </c>
      <c r="I7" s="90">
        <f>IF('Liste_onay Sadece Buraya gir'!I5&lt;&gt;"",'Liste_onay Sadece Buraya gir'!I5,"")</f>
        <v>42758</v>
      </c>
      <c r="J7" s="86" t="e">
        <f>IF('Liste_onay Sadece Buraya gir'!#REF!&lt;&gt;"",'Liste_onay Sadece Buraya gir'!#REF!,"")</f>
        <v>#REF!</v>
      </c>
      <c r="K7" s="86" t="str">
        <f>IF('Liste_onay Sadece Buraya gir'!M5&lt;&gt;"",'Liste_onay Sadece Buraya gir'!M5,"")</f>
        <v>Ahşap Doğrama İmalatı</v>
      </c>
      <c r="L7" s="86" t="str">
        <f>IF('Liste_onay Sadece Buraya gir'!N5&lt;&gt;"",'Liste_onay Sadece Buraya gir'!N5,"")</f>
        <v>Reşadiye Küçük Ata San. 3. BLOK NR:7 REŞADİYE TOKAT</v>
      </c>
      <c r="M7" s="86">
        <f>IF('Liste_onay Sadece Buraya gir'!O5&lt;&gt;"",'Liste_onay Sadece Buraya gir'!O5,"")</f>
        <v>5376410302</v>
      </c>
    </row>
    <row r="8" spans="1:13" ht="22.5">
      <c r="A8" s="79">
        <v>4</v>
      </c>
      <c r="B8" s="86">
        <f>IF('Liste_onay Sadece Buraya gir'!B6&lt;&gt;"",'Liste_onay Sadece Buraya gir'!B6,"")</f>
        <v>55654521654</v>
      </c>
      <c r="C8" s="86" t="str">
        <f>IF('Liste_onay Sadece Buraya gir'!C6&lt;&gt;"",'Liste_onay Sadece Buraya gir'!C6,"")</f>
        <v>ÜMİT GEDİK</v>
      </c>
      <c r="D8" s="86" t="str">
        <f>IF('Liste_onay Sadece Buraya gir'!D6&lt;&gt;"",'Liste_onay Sadece Buraya gir'!D6,"")</f>
        <v>Bahçelievler</v>
      </c>
      <c r="E8" s="90">
        <f>IF('Liste_onay Sadece Buraya gir'!E6&lt;&gt;"",'Liste_onay Sadece Buraya gir'!E6,"")</f>
        <v>34975</v>
      </c>
      <c r="F8" s="86" t="str">
        <f>IF('Liste_onay Sadece Buraya gir'!J6&lt;&gt;"",'Liste_onay Sadece Buraya gir'!J6&amp;"/"&amp;'Liste_onay Sadece Buraya gir'!K6,"")</f>
        <v>Hatice/Kemal</v>
      </c>
      <c r="G8" s="86" t="str">
        <f>IF('Liste_onay Sadece Buraya gir'!F6&lt;&gt;"",'Liste_onay Sadece Buraya gir'!F6,"")</f>
        <v>Lise</v>
      </c>
      <c r="H8" s="86" t="str">
        <f>IF('Liste_onay Sadece Buraya gir'!H6&lt;&gt;"",'Liste_onay Sadece Buraya gir'!G6&amp;"-"&amp;'Liste_onay Sadece Buraya gir'!H6,"")</f>
        <v>Reşadiye MTAL-358</v>
      </c>
      <c r="I8" s="90">
        <f>IF('Liste_onay Sadece Buraya gir'!I6&lt;&gt;"",'Liste_onay Sadece Buraya gir'!I6,"")</f>
        <v>42758</v>
      </c>
      <c r="J8" s="86" t="e">
        <f>IF('Liste_onay Sadece Buraya gir'!#REF!&lt;&gt;"",'Liste_onay Sadece Buraya gir'!#REF!,"")</f>
        <v>#REF!</v>
      </c>
      <c r="K8" s="86" t="str">
        <f>IF('Liste_onay Sadece Buraya gir'!M6&lt;&gt;"",'Liste_onay Sadece Buraya gir'!M6,"")</f>
        <v>Otomotiv Elektromekanik</v>
      </c>
      <c r="L8" s="86" t="str">
        <f>IF('Liste_onay Sadece Buraya gir'!N6&lt;&gt;"",'Liste_onay Sadece Buraya gir'!N6,"")</f>
        <v>Kayalık Mah. Hacı Bektaş Veli Sk. Nr:14/2 Reşadiye- TOKAT</v>
      </c>
      <c r="M8" s="86">
        <f>IF('Liste_onay Sadece Buraya gir'!O6&lt;&gt;"",'Liste_onay Sadece Buraya gir'!O6,"")</f>
        <v>5303404804</v>
      </c>
    </row>
    <row r="9" spans="1:13" ht="22.5">
      <c r="A9" s="79">
        <v>5</v>
      </c>
      <c r="B9" s="86">
        <f>IF('Liste_onay Sadece Buraya gir'!B7&lt;&gt;"",'Liste_onay Sadece Buraya gir'!B7,"")</f>
        <v>49603723756</v>
      </c>
      <c r="C9" s="86" t="str">
        <f>IF('Liste_onay Sadece Buraya gir'!C7&lt;&gt;"",'Liste_onay Sadece Buraya gir'!C7,"")</f>
        <v>YUNUS EMRE BOZKAYA</v>
      </c>
      <c r="D9" s="86" t="str">
        <f>IF('Liste_onay Sadece Buraya gir'!D7&lt;&gt;"",'Liste_onay Sadece Buraya gir'!D7,"")</f>
        <v>Reşadiye</v>
      </c>
      <c r="E9" s="90">
        <f>IF('Liste_onay Sadece Buraya gir'!E7&lt;&gt;"",'Liste_onay Sadece Buraya gir'!E7,"")</f>
        <v>32926</v>
      </c>
      <c r="F9" s="86" t="str">
        <f>IF('Liste_onay Sadece Buraya gir'!J7&lt;&gt;"",'Liste_onay Sadece Buraya gir'!J7&amp;"/"&amp;'Liste_onay Sadece Buraya gir'!K7,"")</f>
        <v>Medine/Osman</v>
      </c>
      <c r="G9" s="86" t="str">
        <f>IF('Liste_onay Sadece Buraya gir'!F7&lt;&gt;"",'Liste_onay Sadece Buraya gir'!F7,"")</f>
        <v>Lise</v>
      </c>
      <c r="H9" s="86" t="str">
        <f>IF('Liste_onay Sadece Buraya gir'!H7&lt;&gt;"",'Liste_onay Sadece Buraya gir'!G7&amp;"-"&amp;'Liste_onay Sadece Buraya gir'!H7,"")</f>
        <v>Reşadiye MTAL-202121-2017-5</v>
      </c>
      <c r="I9" s="90">
        <f>IF('Liste_onay Sadece Buraya gir'!I7&lt;&gt;"",'Liste_onay Sadece Buraya gir'!I7,"")</f>
        <v>42758</v>
      </c>
      <c r="J9" s="86" t="e">
        <f>IF('Liste_onay Sadece Buraya gir'!#REF!&lt;&gt;"",'Liste_onay Sadece Buraya gir'!#REF!,"")</f>
        <v>#REF!</v>
      </c>
      <c r="K9" s="86" t="str">
        <f>IF('Liste_onay Sadece Buraya gir'!M7&lt;&gt;"",'Liste_onay Sadece Buraya gir'!M7,"")</f>
        <v>Elektrik Tesisatları ve Pano Montörlüğü</v>
      </c>
      <c r="L9" s="86" t="str">
        <f>IF('Liste_onay Sadece Buraya gir'!N7&lt;&gt;"",'Liste_onay Sadece Buraya gir'!N7,"")</f>
        <v>Kurtuluş Mh. Gazi Şehri Yaylacı Sk. Nr:32/2 Reşadiye- TOKAT</v>
      </c>
      <c r="M9" s="86">
        <f>IF('Liste_onay Sadece Buraya gir'!O7&lt;&gt;"",'Liste_onay Sadece Buraya gir'!O7,"")</f>
        <v>5356646016</v>
      </c>
    </row>
    <row r="10" spans="1:13" ht="22.5" customHeight="1">
      <c r="A10" s="79">
        <v>6</v>
      </c>
      <c r="B10" s="86">
        <f>IF('Liste_onay Sadece Buraya gir'!B8&lt;&gt;"",'Liste_onay Sadece Buraya gir'!B8,"")</f>
        <v>49609723538</v>
      </c>
      <c r="C10" s="86" t="str">
        <f>IF('Liste_onay Sadece Buraya gir'!C8&lt;&gt;"",'Liste_onay Sadece Buraya gir'!C8,"")</f>
        <v>MEHMET BOZKAYA</v>
      </c>
      <c r="D10" s="86" t="str">
        <f>IF('Liste_onay Sadece Buraya gir'!D8&lt;&gt;"",'Liste_onay Sadece Buraya gir'!D8,"")</f>
        <v>Reşadiye</v>
      </c>
      <c r="E10" s="90">
        <f>IF('Liste_onay Sadece Buraya gir'!E8&lt;&gt;"",'Liste_onay Sadece Buraya gir'!E8,"")</f>
        <v>32389</v>
      </c>
      <c r="F10" s="86" t="str">
        <f>IF('Liste_onay Sadece Buraya gir'!J8&lt;&gt;"",'Liste_onay Sadece Buraya gir'!J8&amp;"/"&amp;'Liste_onay Sadece Buraya gir'!K8,"")</f>
        <v>Medine/Osman</v>
      </c>
      <c r="G10" s="86" t="str">
        <f>IF('Liste_onay Sadece Buraya gir'!F8&lt;&gt;"",'Liste_onay Sadece Buraya gir'!F8,"")</f>
        <v>Lise</v>
      </c>
      <c r="H10" s="86" t="str">
        <f>IF('Liste_onay Sadece Buraya gir'!H8&lt;&gt;"",'Liste_onay Sadece Buraya gir'!G8&amp;"-"&amp;'Liste_onay Sadece Buraya gir'!H8,"")</f>
        <v>Reşadiye MTAL-202121-2017-4</v>
      </c>
      <c r="I10" s="90">
        <f>IF('Liste_onay Sadece Buraya gir'!I8&lt;&gt;"",'Liste_onay Sadece Buraya gir'!I8,"")</f>
        <v>42758</v>
      </c>
      <c r="J10" s="86" t="e">
        <f>IF('Liste_onay Sadece Buraya gir'!#REF!&lt;&gt;"",'Liste_onay Sadece Buraya gir'!#REF!,"")</f>
        <v>#REF!</v>
      </c>
      <c r="K10" s="86" t="str">
        <f>IF('Liste_onay Sadece Buraya gir'!M8&lt;&gt;"",'Liste_onay Sadece Buraya gir'!M8,"")</f>
        <v>Elektrik Tesisatları ve Pano Montörlüğü</v>
      </c>
      <c r="L10" s="86" t="str">
        <f>IF('Liste_onay Sadece Buraya gir'!N8&lt;&gt;"",'Liste_onay Sadece Buraya gir'!N8,"")</f>
        <v>Kurtuluş Mh. Gazi Şehri Yaylacı Sk. Nr:32/2 Reşadiye- TOKAT</v>
      </c>
      <c r="M10" s="86">
        <f>IF('Liste_onay Sadece Buraya gir'!O8&lt;&gt;"",'Liste_onay Sadece Buraya gir'!O8,"")</f>
        <v>5374461663</v>
      </c>
    </row>
    <row r="11" spans="1:13" ht="22.5">
      <c r="A11" s="79">
        <v>7</v>
      </c>
      <c r="B11" s="86">
        <f>IF('Liste_onay Sadece Buraya gir'!B9&lt;&gt;"",'Liste_onay Sadece Buraya gir'!B9,"")</f>
        <v>58777417422</v>
      </c>
      <c r="C11" s="86" t="str">
        <f>IF('Liste_onay Sadece Buraya gir'!C9&lt;&gt;"",'Liste_onay Sadece Buraya gir'!C9,"")</f>
        <v>KADİR YÜKSEL</v>
      </c>
      <c r="D11" s="86" t="str">
        <f>IF('Liste_onay Sadece Buraya gir'!D9&lt;&gt;"",'Liste_onay Sadece Buraya gir'!D9,"")</f>
        <v>İstanbul</v>
      </c>
      <c r="E11" s="90">
        <f>IF('Liste_onay Sadece Buraya gir'!E9&lt;&gt;"",'Liste_onay Sadece Buraya gir'!E9,"")</f>
        <v>29162</v>
      </c>
      <c r="F11" s="86" t="str">
        <f>IF('Liste_onay Sadece Buraya gir'!J9&lt;&gt;"",'Liste_onay Sadece Buraya gir'!J9&amp;"/"&amp;'Liste_onay Sadece Buraya gir'!K9,"")</f>
        <v>Fadime/Fadıl</v>
      </c>
      <c r="G11" s="86" t="str">
        <f>IF('Liste_onay Sadece Buraya gir'!F9&lt;&gt;"",'Liste_onay Sadece Buraya gir'!F9,"")</f>
        <v>Lise</v>
      </c>
      <c r="H11" s="86" t="str">
        <f>IF('Liste_onay Sadece Buraya gir'!H9&lt;&gt;"",'Liste_onay Sadece Buraya gir'!G9&amp;"-"&amp;'Liste_onay Sadece Buraya gir'!H9,"")</f>
        <v>Reşadiye MTAL-202121-2017-1</v>
      </c>
      <c r="I11" s="90">
        <f>IF('Liste_onay Sadece Buraya gir'!I9&lt;&gt;"",'Liste_onay Sadece Buraya gir'!I9,"")</f>
        <v>42758</v>
      </c>
      <c r="J11" s="86" t="e">
        <f>IF('Liste_onay Sadece Buraya gir'!#REF!&lt;&gt;"",'Liste_onay Sadece Buraya gir'!#REF!,"")</f>
        <v>#REF!</v>
      </c>
      <c r="K11" s="86" t="str">
        <f>IF('Liste_onay Sadece Buraya gir'!M9&lt;&gt;"",'Liste_onay Sadece Buraya gir'!M9,"")</f>
        <v>Elektrik Tesisatları ve Pano Montörlüğü</v>
      </c>
      <c r="L11" s="86" t="str">
        <f>IF('Liste_onay Sadece Buraya gir'!N9&lt;&gt;"",'Liste_onay Sadece Buraya gir'!N9,"")</f>
        <v>Çamlıca Mh. Mimar Sina Cad. Elçibey Sk. Nr:14 Reşadiye-TOKAT</v>
      </c>
      <c r="M11" s="86">
        <f>IF('Liste_onay Sadece Buraya gir'!O9&lt;&gt;"",'Liste_onay Sadece Buraya gir'!O9,"")</f>
        <v>5375135633</v>
      </c>
    </row>
    <row r="12" spans="1:13" ht="22.5">
      <c r="A12" s="79">
        <v>8</v>
      </c>
      <c r="B12" s="86">
        <f>IF('Liste_onay Sadece Buraya gir'!B10&lt;&gt;"",'Liste_onay Sadece Buraya gir'!B10,"")</f>
        <v>12421647894</v>
      </c>
      <c r="C12" s="86" t="str">
        <f>IF('Liste_onay Sadece Buraya gir'!C10&lt;&gt;"",'Liste_onay Sadece Buraya gir'!C10,"")</f>
        <v>YAVUZ YILMAZ</v>
      </c>
      <c r="D12" s="86" t="str">
        <f>IF('Liste_onay Sadece Buraya gir'!D10&lt;&gt;"",'Liste_onay Sadece Buraya gir'!D10,"")</f>
        <v>Arhavi</v>
      </c>
      <c r="E12" s="90">
        <f>IF('Liste_onay Sadece Buraya gir'!E10&lt;&gt;"",'Liste_onay Sadece Buraya gir'!E10,"")</f>
        <v>24841</v>
      </c>
      <c r="F12" s="86" t="str">
        <f>IF('Liste_onay Sadece Buraya gir'!J10&lt;&gt;"",'Liste_onay Sadece Buraya gir'!J10&amp;"/"&amp;'Liste_onay Sadece Buraya gir'!K10,"")</f>
        <v>Gürten/Osman</v>
      </c>
      <c r="G12" s="86" t="str">
        <f>IF('Liste_onay Sadece Buraya gir'!F10&lt;&gt;"",'Liste_onay Sadece Buraya gir'!F10,"")</f>
        <v>Lise</v>
      </c>
      <c r="H12" s="86" t="str">
        <f>IF('Liste_onay Sadece Buraya gir'!H10&lt;&gt;"",'Liste_onay Sadece Buraya gir'!G10&amp;"-"&amp;'Liste_onay Sadece Buraya gir'!H10,"")</f>
        <v>Reşadiye MTAL-7 3794520160000004466</v>
      </c>
      <c r="I12" s="90">
        <f>IF('Liste_onay Sadece Buraya gir'!I10&lt;&gt;"",'Liste_onay Sadece Buraya gir'!I10,"")</f>
        <v>42758</v>
      </c>
      <c r="J12" s="86" t="e">
        <f>IF('Liste_onay Sadece Buraya gir'!#REF!&lt;&gt;"",'Liste_onay Sadece Buraya gir'!#REF!,"")</f>
        <v>#REF!</v>
      </c>
      <c r="K12" s="86" t="str">
        <f>IF('Liste_onay Sadece Buraya gir'!M10&lt;&gt;"",'Liste_onay Sadece Buraya gir'!M10,"")</f>
        <v>Elektrik Tesisatları ve Pano Montörlüğü</v>
      </c>
      <c r="L12" s="86" t="str">
        <f>IF('Liste_onay Sadece Buraya gir'!N10&lt;&gt;"",'Liste_onay Sadece Buraya gir'!N10,"")</f>
        <v>Kurtuluş Mh. Burhan Aras Cd. Nr:30/1 Reşadiye-TOKAT</v>
      </c>
      <c r="M12" s="86">
        <f>IF('Liste_onay Sadece Buraya gir'!O10&lt;&gt;"",'Liste_onay Sadece Buraya gir'!O10,"")</f>
        <v>5424426038</v>
      </c>
    </row>
    <row r="13" spans="1:13" ht="22.5">
      <c r="A13" s="79">
        <v>9</v>
      </c>
      <c r="B13" s="86">
        <f>IF('Liste_onay Sadece Buraya gir'!B11&lt;&gt;"",'Liste_onay Sadece Buraya gir'!B11,"")</f>
        <v>69505060124</v>
      </c>
      <c r="C13" s="86" t="str">
        <f>IF('Liste_onay Sadece Buraya gir'!C11&lt;&gt;"",'Liste_onay Sadece Buraya gir'!C11,"")</f>
        <v>NİHAT BEK</v>
      </c>
      <c r="D13" s="86" t="str">
        <f>IF('Liste_onay Sadece Buraya gir'!D11&lt;&gt;"",'Liste_onay Sadece Buraya gir'!D11,"")</f>
        <v>Reşadiye</v>
      </c>
      <c r="E13" s="90">
        <f>IF('Liste_onay Sadece Buraya gir'!E11&lt;&gt;"",'Liste_onay Sadece Buraya gir'!E11,"")</f>
        <v>35570</v>
      </c>
      <c r="F13" s="86" t="str">
        <f>IF('Liste_onay Sadece Buraya gir'!J11&lt;&gt;"",'Liste_onay Sadece Buraya gir'!J11&amp;"/"&amp;'Liste_onay Sadece Buraya gir'!K11,"")</f>
        <v>Menevşe/Nail</v>
      </c>
      <c r="G13" s="86" t="str">
        <f>IF('Liste_onay Sadece Buraya gir'!F11&lt;&gt;"",'Liste_onay Sadece Buraya gir'!F11,"")</f>
        <v>Lise</v>
      </c>
      <c r="H13" s="86" t="str">
        <f>IF('Liste_onay Sadece Buraya gir'!H11&lt;&gt;"",'Liste_onay Sadece Buraya gir'!G11&amp;"-"&amp;'Liste_onay Sadece Buraya gir'!H11,"")</f>
        <v>Reşadiye MTAL-434</v>
      </c>
      <c r="I13" s="90">
        <f>IF('Liste_onay Sadece Buraya gir'!I11&lt;&gt;"",'Liste_onay Sadece Buraya gir'!I11,"")</f>
        <v>42758</v>
      </c>
      <c r="J13" s="86" t="e">
        <f>IF('Liste_onay Sadece Buraya gir'!#REF!&lt;&gt;"",'Liste_onay Sadece Buraya gir'!#REF!,"")</f>
        <v>#REF!</v>
      </c>
      <c r="K13" s="86" t="str">
        <f>IF('Liste_onay Sadece Buraya gir'!M11&lt;&gt;"",'Liste_onay Sadece Buraya gir'!M11,"")</f>
        <v>Elektrik Tesisatları ve Pano Montörlüğü</v>
      </c>
      <c r="L13" s="86" t="str">
        <f>IF('Liste_onay Sadece Buraya gir'!N11&lt;&gt;"",'Liste_onay Sadece Buraya gir'!N11,"")</f>
        <v>Çamlıca Mh. Elçi Bey Sk. Nr:15 Reşadiye- TOKAT</v>
      </c>
      <c r="M13" s="86">
        <f>IF('Liste_onay Sadece Buraya gir'!O11&lt;&gt;"",'Liste_onay Sadece Buraya gir'!O11,"")</f>
        <v>5530229434</v>
      </c>
    </row>
    <row r="14" spans="1:13" ht="22.5">
      <c r="A14" s="79">
        <v>10</v>
      </c>
      <c r="B14" s="86">
        <f>IF('Liste_onay Sadece Buraya gir'!B12&lt;&gt;"",'Liste_onay Sadece Buraya gir'!B12,"")</f>
        <v>67246135576</v>
      </c>
      <c r="C14" s="86" t="str">
        <f>IF('Liste_onay Sadece Buraya gir'!C12&lt;&gt;"",'Liste_onay Sadece Buraya gir'!C12,"")</f>
        <v>ÖMER KILIÇ</v>
      </c>
      <c r="D14" s="86" t="str">
        <f>IF('Liste_onay Sadece Buraya gir'!D12&lt;&gt;"",'Liste_onay Sadece Buraya gir'!D12,"")</f>
        <v>Reşadiye</v>
      </c>
      <c r="E14" s="90">
        <f>IF('Liste_onay Sadece Buraya gir'!E12&lt;&gt;"",'Liste_onay Sadece Buraya gir'!E12,"")</f>
        <v>31825</v>
      </c>
      <c r="F14" s="86" t="str">
        <f>IF('Liste_onay Sadece Buraya gir'!J12&lt;&gt;"",'Liste_onay Sadece Buraya gir'!J12&amp;"/"&amp;'Liste_onay Sadece Buraya gir'!K12,"")</f>
        <v>Güler/Metin</v>
      </c>
      <c r="G14" s="86" t="str">
        <f>IF('Liste_onay Sadece Buraya gir'!F12&lt;&gt;"",'Liste_onay Sadece Buraya gir'!F12,"")</f>
        <v>Lise</v>
      </c>
      <c r="H14" s="86" t="str">
        <f>IF('Liste_onay Sadece Buraya gir'!H12&lt;&gt;"",'Liste_onay Sadece Buraya gir'!G12&amp;"-"&amp;'Liste_onay Sadece Buraya gir'!H12,"")</f>
        <v>Reşadiye MTAL-10</v>
      </c>
      <c r="I14" s="90">
        <f>IF('Liste_onay Sadece Buraya gir'!I12&lt;&gt;"",'Liste_onay Sadece Buraya gir'!I12,"")</f>
        <v>42758</v>
      </c>
      <c r="J14" s="86" t="e">
        <f>IF('Liste_onay Sadece Buraya gir'!#REF!&lt;&gt;"",'Liste_onay Sadece Buraya gir'!#REF!,"")</f>
        <v>#REF!</v>
      </c>
      <c r="K14" s="86" t="str">
        <f>IF('Liste_onay Sadece Buraya gir'!M12&lt;&gt;"",'Liste_onay Sadece Buraya gir'!M12,"")</f>
        <v>Kaynakcılık</v>
      </c>
      <c r="L14" s="86" t="str">
        <f>IF('Liste_onay Sadece Buraya gir'!N12&lt;&gt;"",'Liste_onay Sadece Buraya gir'!N12,"")</f>
        <v>Çamlıca Mah. Altıntepe Sk. Nr:23/3 Reşadiye- TOKAT</v>
      </c>
      <c r="M14" s="86">
        <f>IF('Liste_onay Sadece Buraya gir'!O12&lt;&gt;"",'Liste_onay Sadece Buraya gir'!O12,"")</f>
        <v>5393260609</v>
      </c>
    </row>
    <row r="15" spans="1:13" ht="21.75" customHeight="1">
      <c r="A15" s="79">
        <v>11</v>
      </c>
      <c r="B15" s="86">
        <f>IF('Liste_onay Sadece Buraya gir'!B13&lt;&gt;"",'Liste_onay Sadece Buraya gir'!B13,"")</f>
        <v>17762784956</v>
      </c>
      <c r="C15" s="86" t="str">
        <f>IF('Liste_onay Sadece Buraya gir'!C13&lt;&gt;"",'Liste_onay Sadece Buraya gir'!C13,"")</f>
        <v>AHMET YILDIRIM</v>
      </c>
      <c r="D15" s="86" t="str">
        <f>IF('Liste_onay Sadece Buraya gir'!D13&lt;&gt;"",'Liste_onay Sadece Buraya gir'!D13,"")</f>
        <v>Reşadiye</v>
      </c>
      <c r="E15" s="90">
        <f>IF('Liste_onay Sadece Buraya gir'!E13&lt;&gt;"",'Liste_onay Sadece Buraya gir'!E13,"")</f>
        <v>29646</v>
      </c>
      <c r="F15" s="86" t="str">
        <f>IF('Liste_onay Sadece Buraya gir'!J13&lt;&gt;"",'Liste_onay Sadece Buraya gir'!J13&amp;"/"&amp;'Liste_onay Sadece Buraya gir'!K13,"")</f>
        <v>Elmas/Ömer</v>
      </c>
      <c r="G15" s="86" t="str">
        <f>IF('Liste_onay Sadece Buraya gir'!F13&lt;&gt;"",'Liste_onay Sadece Buraya gir'!F13,"")</f>
        <v>Ortaokul</v>
      </c>
      <c r="H15" s="86" t="str">
        <f>IF('Liste_onay Sadece Buraya gir'!H13&lt;&gt;"",'Liste_onay Sadece Buraya gir'!G13&amp;"-"&amp;'Liste_onay Sadece Buraya gir'!H13,"")</f>
        <v>Reşadiye MTAL-48</v>
      </c>
      <c r="I15" s="90">
        <f>IF('Liste_onay Sadece Buraya gir'!I13&lt;&gt;"",'Liste_onay Sadece Buraya gir'!I13,"")</f>
        <v>42758</v>
      </c>
      <c r="J15" s="86" t="e">
        <f>IF('Liste_onay Sadece Buraya gir'!#REF!&lt;&gt;"",'Liste_onay Sadece Buraya gir'!#REF!,"")</f>
        <v>#REF!</v>
      </c>
      <c r="K15" s="86" t="str">
        <f>IF('Liste_onay Sadece Buraya gir'!M13&lt;&gt;"",'Liste_onay Sadece Buraya gir'!M13,"")</f>
        <v>Otomotiv Mekanikerliği</v>
      </c>
      <c r="L15" s="86" t="str">
        <f>IF('Liste_onay Sadece Buraya gir'!N13&lt;&gt;"",'Liste_onay Sadece Buraya gir'!N13,"")</f>
        <v>Bereketli Kasabası Kayalık Mh. Reşadiye-TOKAT</v>
      </c>
      <c r="M15" s="86">
        <f>IF('Liste_onay Sadece Buraya gir'!O13&lt;&gt;"",'Liste_onay Sadece Buraya gir'!O13,"")</f>
        <v>5302944580</v>
      </c>
    </row>
  </sheetData>
  <sheetProtection/>
  <autoFilter ref="A2:M15"/>
  <mergeCells count="1">
    <mergeCell ref="C1:K1"/>
  </mergeCells>
  <printOptions/>
  <pageMargins left="0.03937007874015748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32"/>
  <sheetViews>
    <sheetView view="pageLayout" workbookViewId="0" topLeftCell="A16">
      <selection activeCell="I5" sqref="I5:J5"/>
    </sheetView>
  </sheetViews>
  <sheetFormatPr defaultColWidth="9.00390625" defaultRowHeight="12.75"/>
  <cols>
    <col min="1" max="1" width="3.75390625" style="6" customWidth="1"/>
    <col min="2" max="2" width="21.625" style="21" bestFit="1" customWidth="1"/>
    <col min="3" max="3" width="11.375" style="21" customWidth="1"/>
    <col min="4" max="4" width="9.25390625" style="21" bestFit="1" customWidth="1"/>
    <col min="5" max="5" width="8.75390625" style="6" bestFit="1" customWidth="1"/>
    <col min="6" max="6" width="6.875" style="66" bestFit="1" customWidth="1"/>
    <col min="7" max="7" width="7.25390625" style="21" bestFit="1" customWidth="1"/>
    <col min="8" max="8" width="9.00390625" style="67" bestFit="1" customWidth="1"/>
    <col min="9" max="9" width="24.125" style="6" bestFit="1" customWidth="1"/>
    <col min="10" max="10" width="9.375" style="21" customWidth="1"/>
    <col min="11" max="11" width="8.875" style="21" customWidth="1"/>
    <col min="12" max="12" width="19.25390625" style="185" bestFit="1" customWidth="1"/>
    <col min="13" max="13" width="16.75390625" style="0" customWidth="1"/>
    <col min="14" max="16384" width="9.125" style="5" customWidth="1"/>
  </cols>
  <sheetData>
    <row r="1" spans="1:13" s="30" customFormat="1" ht="14.25" customHeight="1">
      <c r="A1" s="228" t="s">
        <v>133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</row>
    <row r="2" spans="1:13" s="30" customFormat="1" ht="13.5" customHeight="1">
      <c r="A2" s="231" t="s">
        <v>220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1:13" ht="13.5" customHeight="1">
      <c r="A3" s="231" t="s">
        <v>134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</row>
    <row r="4" spans="1:13" ht="15" customHeight="1">
      <c r="A4" s="137"/>
      <c r="B4" s="113" t="s">
        <v>221</v>
      </c>
      <c r="C4" s="113" t="s">
        <v>222</v>
      </c>
      <c r="D4" s="113"/>
      <c r="E4" s="114"/>
      <c r="F4" s="115"/>
      <c r="G4" s="113"/>
      <c r="H4" s="116"/>
      <c r="I4" s="235" t="s">
        <v>224</v>
      </c>
      <c r="J4" s="235"/>
      <c r="K4" s="245" t="s">
        <v>325</v>
      </c>
      <c r="L4" s="246"/>
      <c r="M4" s="138"/>
    </row>
    <row r="5" spans="1:13" ht="15" customHeight="1">
      <c r="A5" s="139"/>
      <c r="B5" s="140" t="s">
        <v>135</v>
      </c>
      <c r="C5" s="140" t="s">
        <v>254</v>
      </c>
      <c r="D5" s="140"/>
      <c r="E5" s="141"/>
      <c r="F5" s="142"/>
      <c r="G5" s="140"/>
      <c r="H5" s="143"/>
      <c r="I5" s="234" t="s">
        <v>223</v>
      </c>
      <c r="J5" s="234"/>
      <c r="K5" s="144">
        <v>11</v>
      </c>
      <c r="L5" s="183"/>
      <c r="M5" s="145"/>
    </row>
    <row r="6" spans="1:13" s="68" customFormat="1" ht="13.5" customHeight="1">
      <c r="A6" s="248" t="s">
        <v>136</v>
      </c>
      <c r="B6" s="239" t="s">
        <v>137</v>
      </c>
      <c r="C6" s="252"/>
      <c r="D6" s="252"/>
      <c r="E6" s="252"/>
      <c r="F6" s="252"/>
      <c r="G6" s="252"/>
      <c r="H6" s="252"/>
      <c r="I6" s="240"/>
      <c r="J6" s="146" t="s">
        <v>138</v>
      </c>
      <c r="K6" s="239" t="s">
        <v>139</v>
      </c>
      <c r="L6" s="252"/>
      <c r="M6" s="236" t="s">
        <v>198</v>
      </c>
    </row>
    <row r="7" spans="1:13" ht="12.75" customHeight="1">
      <c r="A7" s="249"/>
      <c r="B7" s="241"/>
      <c r="C7" s="253"/>
      <c r="D7" s="253"/>
      <c r="E7" s="253"/>
      <c r="F7" s="253"/>
      <c r="G7" s="253"/>
      <c r="H7" s="253"/>
      <c r="I7" s="242"/>
      <c r="J7" s="146" t="s">
        <v>140</v>
      </c>
      <c r="K7" s="241"/>
      <c r="L7" s="253"/>
      <c r="M7" s="237"/>
    </row>
    <row r="8" spans="1:13" ht="12.75" customHeight="1">
      <c r="A8" s="249"/>
      <c r="B8" s="243" t="s">
        <v>141</v>
      </c>
      <c r="C8" s="54" t="s">
        <v>132</v>
      </c>
      <c r="D8" s="54" t="s">
        <v>142</v>
      </c>
      <c r="E8" s="54" t="s">
        <v>142</v>
      </c>
      <c r="F8" s="239" t="s">
        <v>143</v>
      </c>
      <c r="G8" s="240"/>
      <c r="H8" s="54" t="s">
        <v>144</v>
      </c>
      <c r="I8" s="243" t="s">
        <v>162</v>
      </c>
      <c r="J8" s="148" t="s">
        <v>145</v>
      </c>
      <c r="K8" s="243" t="s">
        <v>146</v>
      </c>
      <c r="L8" s="256" t="s">
        <v>147</v>
      </c>
      <c r="M8" s="237"/>
    </row>
    <row r="9" spans="1:13" ht="12.75" customHeight="1">
      <c r="A9" s="250"/>
      <c r="B9" s="244"/>
      <c r="C9" s="55" t="s">
        <v>148</v>
      </c>
      <c r="D9" s="55" t="s">
        <v>149</v>
      </c>
      <c r="E9" s="55" t="s">
        <v>150</v>
      </c>
      <c r="F9" s="241"/>
      <c r="G9" s="242"/>
      <c r="H9" s="55" t="s">
        <v>151</v>
      </c>
      <c r="I9" s="244"/>
      <c r="J9" s="149" t="s">
        <v>152</v>
      </c>
      <c r="K9" s="244"/>
      <c r="L9" s="257"/>
      <c r="M9" s="238"/>
    </row>
    <row r="10" spans="1:13" s="7" customFormat="1" ht="30" customHeight="1">
      <c r="A10" s="186">
        <v>1</v>
      </c>
      <c r="B10" s="187" t="str">
        <f>IF('Liste_onay Sadece Buraya gir'!C3&lt;&gt;"",'Liste_onay Sadece Buraya gir'!C3,"")</f>
        <v>TURGAY OKUR</v>
      </c>
      <c r="C10" s="188">
        <f>IF('Liste_onay Sadece Buraya gir'!B3&lt;&gt;"",'Liste_onay Sadece Buraya gir'!B3,"")</f>
        <v>50782122018</v>
      </c>
      <c r="D10" s="187" t="str">
        <f>IF('Liste_onay Sadece Buraya gir'!D3&lt;&gt;"",'Liste_onay Sadece Buraya gir'!D3,"")</f>
        <v>Tokat</v>
      </c>
      <c r="E10" s="187">
        <f>IF('Liste_onay Sadece Buraya gir'!E3&lt;&gt;"",'Liste_onay Sadece Buraya gir'!E3,"")</f>
        <v>26262</v>
      </c>
      <c r="F10" s="187" t="str">
        <f>IF('Liste_onay Sadece Buraya gir'!K3&lt;&gt;"",'Liste_onay Sadece Buraya gir'!K3,"")</f>
        <v>Hamdi</v>
      </c>
      <c r="G10" s="187" t="str">
        <f>IF('Liste_onay Sadece Buraya gir'!J3&lt;&gt;"",'Liste_onay Sadece Buraya gir'!J3,"")</f>
        <v>Hamide</v>
      </c>
      <c r="H10" s="187" t="s">
        <v>336</v>
      </c>
      <c r="I10" s="189" t="str">
        <f>IF('Liste_onay Sadece Buraya gir'!M3&lt;&gt;"",'Liste_onay Sadece Buraya gir'!M3,"")</f>
        <v>Elektrikli Ev Aletleri Teknik Servisciliği</v>
      </c>
      <c r="J10" s="190">
        <v>31</v>
      </c>
      <c r="K10" s="187">
        <v>42769</v>
      </c>
      <c r="L10" s="191" t="s">
        <v>337</v>
      </c>
      <c r="M10" s="147"/>
    </row>
    <row r="11" spans="1:13" s="7" customFormat="1" ht="30" customHeight="1">
      <c r="A11" s="192">
        <v>2</v>
      </c>
      <c r="B11" s="193" t="str">
        <f>IF('Liste_onay Sadece Buraya gir'!C4&lt;&gt;"",'Liste_onay Sadece Buraya gir'!C4,"")</f>
        <v>ŞEVKET BEK</v>
      </c>
      <c r="C11" s="194">
        <f>IF('Liste_onay Sadece Buraya gir'!B4&lt;&gt;"",'Liste_onay Sadece Buraya gir'!B4,"")</f>
        <v>69517059710</v>
      </c>
      <c r="D11" s="193" t="str">
        <f>IF('Liste_onay Sadece Buraya gir'!D4&lt;&gt;"",'Liste_onay Sadece Buraya gir'!D4,"")</f>
        <v>Reşadiye</v>
      </c>
      <c r="E11" s="193">
        <f>IF('Liste_onay Sadece Buraya gir'!E4&lt;&gt;"",'Liste_onay Sadece Buraya gir'!E4,"")</f>
        <v>33522</v>
      </c>
      <c r="F11" s="193" t="str">
        <f>IF('Liste_onay Sadece Buraya gir'!K4&lt;&gt;"",'Liste_onay Sadece Buraya gir'!K4,"")</f>
        <v>Nail</v>
      </c>
      <c r="G11" s="193" t="str">
        <f>IF('Liste_onay Sadece Buraya gir'!J4&lt;&gt;"",'Liste_onay Sadece Buraya gir'!J4,"")</f>
        <v>Menevşe</v>
      </c>
      <c r="H11" s="187" t="s">
        <v>341</v>
      </c>
      <c r="I11" s="189" t="str">
        <f>IF('Liste_onay Sadece Buraya gir'!M4&lt;&gt;"",'Liste_onay Sadece Buraya gir'!M4,"")</f>
        <v>Kaynakcılık</v>
      </c>
      <c r="J11" s="195">
        <v>31</v>
      </c>
      <c r="K11" s="187">
        <v>42769</v>
      </c>
      <c r="L11" s="191" t="s">
        <v>340</v>
      </c>
      <c r="M11" s="81"/>
    </row>
    <row r="12" spans="1:13" s="7" customFormat="1" ht="30" customHeight="1">
      <c r="A12" s="186">
        <v>3</v>
      </c>
      <c r="B12" s="193" t="str">
        <f>IF('Liste_onay Sadece Buraya gir'!C5&lt;&gt;"",'Liste_onay Sadece Buraya gir'!C5,"")</f>
        <v>SALİH ARSLAN</v>
      </c>
      <c r="C12" s="194">
        <f>IF('Liste_onay Sadece Buraya gir'!B5&lt;&gt;"",'Liste_onay Sadece Buraya gir'!B5,"")</f>
        <v>34082240856</v>
      </c>
      <c r="D12" s="193" t="str">
        <f>IF('Liste_onay Sadece Buraya gir'!D5&lt;&gt;"",'Liste_onay Sadece Buraya gir'!D5,"")</f>
        <v>Reşadiye</v>
      </c>
      <c r="E12" s="193">
        <f>IF('Liste_onay Sadece Buraya gir'!E5&lt;&gt;"",'Liste_onay Sadece Buraya gir'!E5,"")</f>
        <v>26597</v>
      </c>
      <c r="F12" s="193" t="str">
        <f>IF('Liste_onay Sadece Buraya gir'!K5&lt;&gt;"",'Liste_onay Sadece Buraya gir'!K5,"")</f>
        <v>Mehmet</v>
      </c>
      <c r="G12" s="193" t="str">
        <f>IF('Liste_onay Sadece Buraya gir'!J5&lt;&gt;"",'Liste_onay Sadece Buraya gir'!J5,"")</f>
        <v>Hatice</v>
      </c>
      <c r="H12" s="187" t="s">
        <v>323</v>
      </c>
      <c r="I12" s="189" t="str">
        <f>IF('Liste_onay Sadece Buraya gir'!M5&lt;&gt;"",'Liste_onay Sadece Buraya gir'!M5,"")</f>
        <v>Ahşap Doğrama İmalatı</v>
      </c>
      <c r="J12" s="195">
        <v>31</v>
      </c>
      <c r="K12" s="187">
        <v>42769</v>
      </c>
      <c r="L12" s="191" t="s">
        <v>324</v>
      </c>
      <c r="M12" s="81"/>
    </row>
    <row r="13" spans="1:13" s="7" customFormat="1" ht="30" customHeight="1">
      <c r="A13" s="186">
        <v>4</v>
      </c>
      <c r="B13" s="193" t="str">
        <f>IF('Liste_onay Sadece Buraya gir'!C6&lt;&gt;"",'Liste_onay Sadece Buraya gir'!C6,"")</f>
        <v>ÜMİT GEDİK</v>
      </c>
      <c r="C13" s="194">
        <f>IF('Liste_onay Sadece Buraya gir'!B6&lt;&gt;"",'Liste_onay Sadece Buraya gir'!B6,"")</f>
        <v>55654521654</v>
      </c>
      <c r="D13" s="193" t="str">
        <f>IF('Liste_onay Sadece Buraya gir'!D6&lt;&gt;"",'Liste_onay Sadece Buraya gir'!D6,"")</f>
        <v>Bahçelievler</v>
      </c>
      <c r="E13" s="193">
        <f>IF('Liste_onay Sadece Buraya gir'!E6&lt;&gt;"",'Liste_onay Sadece Buraya gir'!E6,"")</f>
        <v>34975</v>
      </c>
      <c r="F13" s="193" t="str">
        <f>IF('Liste_onay Sadece Buraya gir'!K6&lt;&gt;"",'Liste_onay Sadece Buraya gir'!K6,"")</f>
        <v>Kemal</v>
      </c>
      <c r="G13" s="193" t="str">
        <f>IF('Liste_onay Sadece Buraya gir'!J6&lt;&gt;"",'Liste_onay Sadece Buraya gir'!J6,"")</f>
        <v>Hatice</v>
      </c>
      <c r="H13" s="187" t="s">
        <v>342</v>
      </c>
      <c r="I13" s="189" t="str">
        <f>IF('Liste_onay Sadece Buraya gir'!M6&lt;&gt;"",'Liste_onay Sadece Buraya gir'!M6,"")</f>
        <v>Otomotiv Elektromekanik</v>
      </c>
      <c r="J13" s="195">
        <v>31</v>
      </c>
      <c r="K13" s="187">
        <v>42769</v>
      </c>
      <c r="L13" s="191" t="s">
        <v>343</v>
      </c>
      <c r="M13" s="81"/>
    </row>
    <row r="14" spans="1:13" s="7" customFormat="1" ht="30" customHeight="1">
      <c r="A14" s="192">
        <v>5</v>
      </c>
      <c r="B14" s="193" t="str">
        <f>IF('Liste_onay Sadece Buraya gir'!C7&lt;&gt;"",'Liste_onay Sadece Buraya gir'!C7,"")</f>
        <v>YUNUS EMRE BOZKAYA</v>
      </c>
      <c r="C14" s="194">
        <f>IF('Liste_onay Sadece Buraya gir'!B7&lt;&gt;"",'Liste_onay Sadece Buraya gir'!B7,"")</f>
        <v>49603723756</v>
      </c>
      <c r="D14" s="193" t="str">
        <f>IF('Liste_onay Sadece Buraya gir'!D7&lt;&gt;"",'Liste_onay Sadece Buraya gir'!D7,"")</f>
        <v>Reşadiye</v>
      </c>
      <c r="E14" s="193">
        <f>IF('Liste_onay Sadece Buraya gir'!E7&lt;&gt;"",'Liste_onay Sadece Buraya gir'!E7,"")</f>
        <v>32926</v>
      </c>
      <c r="F14" s="193" t="str">
        <f>IF('Liste_onay Sadece Buraya gir'!K7&lt;&gt;"",'Liste_onay Sadece Buraya gir'!K7,"")</f>
        <v>Osman</v>
      </c>
      <c r="G14" s="193" t="str">
        <f>IF('Liste_onay Sadece Buraya gir'!J7&lt;&gt;"",'Liste_onay Sadece Buraya gir'!J7,"")</f>
        <v>Medine</v>
      </c>
      <c r="H14" s="187" t="s">
        <v>334</v>
      </c>
      <c r="I14" s="189" t="str">
        <f>IF('Liste_onay Sadece Buraya gir'!M7&lt;&gt;"",'Liste_onay Sadece Buraya gir'!M7,"")</f>
        <v>Elektrik Tesisatları ve Pano Montörlüğü</v>
      </c>
      <c r="J14" s="195">
        <v>31</v>
      </c>
      <c r="K14" s="187">
        <v>42769</v>
      </c>
      <c r="L14" s="191" t="s">
        <v>335</v>
      </c>
      <c r="M14" s="81"/>
    </row>
    <row r="15" spans="1:13" s="7" customFormat="1" ht="30" customHeight="1">
      <c r="A15" s="186">
        <v>6</v>
      </c>
      <c r="B15" s="193" t="str">
        <f>IF('Liste_onay Sadece Buraya gir'!C8&lt;&gt;"",'Liste_onay Sadece Buraya gir'!C8,"")</f>
        <v>MEHMET BOZKAYA</v>
      </c>
      <c r="C15" s="194">
        <f>IF('Liste_onay Sadece Buraya gir'!B8&lt;&gt;"",'Liste_onay Sadece Buraya gir'!B8,"")</f>
        <v>49609723538</v>
      </c>
      <c r="D15" s="193" t="str">
        <f>IF('Liste_onay Sadece Buraya gir'!D8&lt;&gt;"",'Liste_onay Sadece Buraya gir'!D8,"")</f>
        <v>Reşadiye</v>
      </c>
      <c r="E15" s="193">
        <f>IF('Liste_onay Sadece Buraya gir'!E8&lt;&gt;"",'Liste_onay Sadece Buraya gir'!E8,"")</f>
        <v>32389</v>
      </c>
      <c r="F15" s="193" t="str">
        <f>IF('Liste_onay Sadece Buraya gir'!K8&lt;&gt;"",'Liste_onay Sadece Buraya gir'!K8,"")</f>
        <v>Osman</v>
      </c>
      <c r="G15" s="193" t="str">
        <f>IF('Liste_onay Sadece Buraya gir'!J8&lt;&gt;"",'Liste_onay Sadece Buraya gir'!J8,"")</f>
        <v>Medine</v>
      </c>
      <c r="H15" s="187" t="s">
        <v>328</v>
      </c>
      <c r="I15" s="189" t="str">
        <f>IF('Liste_onay Sadece Buraya gir'!M8&lt;&gt;"",'Liste_onay Sadece Buraya gir'!M8,"")</f>
        <v>Elektrik Tesisatları ve Pano Montörlüğü</v>
      </c>
      <c r="J15" s="195">
        <v>31</v>
      </c>
      <c r="K15" s="187">
        <v>42769</v>
      </c>
      <c r="L15" s="191" t="s">
        <v>329</v>
      </c>
      <c r="M15" s="81"/>
    </row>
    <row r="16" spans="1:13" s="7" customFormat="1" ht="30" customHeight="1">
      <c r="A16" s="186">
        <v>7</v>
      </c>
      <c r="B16" s="193" t="str">
        <f>IF('Liste_onay Sadece Buraya gir'!C9&lt;&gt;"",'Liste_onay Sadece Buraya gir'!C9,"")</f>
        <v>KADİR YÜKSEL</v>
      </c>
      <c r="C16" s="194">
        <f>IF('Liste_onay Sadece Buraya gir'!B9&lt;&gt;"",'Liste_onay Sadece Buraya gir'!B9,"")</f>
        <v>58777417422</v>
      </c>
      <c r="D16" s="193" t="str">
        <f>IF('Liste_onay Sadece Buraya gir'!D9&lt;&gt;"",'Liste_onay Sadece Buraya gir'!D9,"")</f>
        <v>İstanbul</v>
      </c>
      <c r="E16" s="193">
        <f>IF('Liste_onay Sadece Buraya gir'!E9&lt;&gt;"",'Liste_onay Sadece Buraya gir'!E9,"")</f>
        <v>29162</v>
      </c>
      <c r="F16" s="193" t="str">
        <f>IF('Liste_onay Sadece Buraya gir'!K9&lt;&gt;"",'Liste_onay Sadece Buraya gir'!K9,"")</f>
        <v>Fadıl</v>
      </c>
      <c r="G16" s="193" t="str">
        <f>IF('Liste_onay Sadece Buraya gir'!J9&lt;&gt;"",'Liste_onay Sadece Buraya gir'!J9,"")</f>
        <v>Fadime</v>
      </c>
      <c r="H16" s="187" t="s">
        <v>326</v>
      </c>
      <c r="I16" s="189" t="str">
        <f>IF('Liste_onay Sadece Buraya gir'!M9&lt;&gt;"",'Liste_onay Sadece Buraya gir'!M9,"")</f>
        <v>Elektrik Tesisatları ve Pano Montörlüğü</v>
      </c>
      <c r="J16" s="195">
        <v>31</v>
      </c>
      <c r="K16" s="187">
        <v>42769</v>
      </c>
      <c r="L16" s="191" t="s">
        <v>327</v>
      </c>
      <c r="M16" s="81"/>
    </row>
    <row r="17" spans="1:13" s="7" customFormat="1" ht="30" customHeight="1">
      <c r="A17" s="186">
        <v>8</v>
      </c>
      <c r="B17" s="193" t="str">
        <f>IF('Liste_onay Sadece Buraya gir'!C10&lt;&gt;"",'Liste_onay Sadece Buraya gir'!C10,"")</f>
        <v>YAVUZ YILMAZ</v>
      </c>
      <c r="C17" s="194">
        <f>IF('Liste_onay Sadece Buraya gir'!B10&lt;&gt;"",'Liste_onay Sadece Buraya gir'!B10,"")</f>
        <v>12421647894</v>
      </c>
      <c r="D17" s="193" t="str">
        <f>IF('Liste_onay Sadece Buraya gir'!D10&lt;&gt;"",'Liste_onay Sadece Buraya gir'!D10,"")</f>
        <v>Arhavi</v>
      </c>
      <c r="E17" s="193">
        <f>IF('Liste_onay Sadece Buraya gir'!E10&lt;&gt;"",'Liste_onay Sadece Buraya gir'!E10,"")</f>
        <v>24841</v>
      </c>
      <c r="F17" s="193" t="str">
        <f>IF('Liste_onay Sadece Buraya gir'!K10&lt;&gt;"",'Liste_onay Sadece Buraya gir'!K10,"")</f>
        <v>Osman</v>
      </c>
      <c r="G17" s="193" t="str">
        <f>IF('Liste_onay Sadece Buraya gir'!J10&lt;&gt;"",'Liste_onay Sadece Buraya gir'!J10,"")</f>
        <v>Gürten</v>
      </c>
      <c r="H17" s="187" t="s">
        <v>332</v>
      </c>
      <c r="I17" s="189" t="str">
        <f>IF('Liste_onay Sadece Buraya gir'!M10&lt;&gt;"",'Liste_onay Sadece Buraya gir'!M10,"")</f>
        <v>Elektrik Tesisatları ve Pano Montörlüğü</v>
      </c>
      <c r="J17" s="195">
        <v>31</v>
      </c>
      <c r="K17" s="187">
        <v>42769</v>
      </c>
      <c r="L17" s="191" t="s">
        <v>333</v>
      </c>
      <c r="M17" s="81"/>
    </row>
    <row r="18" spans="1:13" s="7" customFormat="1" ht="30" customHeight="1">
      <c r="A18" s="186">
        <v>9</v>
      </c>
      <c r="B18" s="193" t="str">
        <f>IF('Liste_onay Sadece Buraya gir'!C11&lt;&gt;"",'Liste_onay Sadece Buraya gir'!C11,"")</f>
        <v>NİHAT BEK</v>
      </c>
      <c r="C18" s="194">
        <f>IF('Liste_onay Sadece Buraya gir'!B11&lt;&gt;"",'Liste_onay Sadece Buraya gir'!B11,"")</f>
        <v>69505060124</v>
      </c>
      <c r="D18" s="193" t="str">
        <f>IF('Liste_onay Sadece Buraya gir'!D11&lt;&gt;"",'Liste_onay Sadece Buraya gir'!D11,"")</f>
        <v>Reşadiye</v>
      </c>
      <c r="E18" s="193">
        <f>IF('Liste_onay Sadece Buraya gir'!E11&lt;&gt;"",'Liste_onay Sadece Buraya gir'!E11,"")</f>
        <v>35570</v>
      </c>
      <c r="F18" s="193" t="str">
        <f>IF('Liste_onay Sadece Buraya gir'!K11&lt;&gt;"",'Liste_onay Sadece Buraya gir'!K11,"")</f>
        <v>Nail</v>
      </c>
      <c r="G18" s="193" t="str">
        <f>IF('Liste_onay Sadece Buraya gir'!J11&lt;&gt;"",'Liste_onay Sadece Buraya gir'!J11,"")</f>
        <v>Menevşe</v>
      </c>
      <c r="H18" s="187" t="s">
        <v>330</v>
      </c>
      <c r="I18" s="189" t="str">
        <f>IF('Liste_onay Sadece Buraya gir'!M11&lt;&gt;"",'Liste_onay Sadece Buraya gir'!M11,"")</f>
        <v>Elektrik Tesisatları ve Pano Montörlüğü</v>
      </c>
      <c r="J18" s="195">
        <v>31</v>
      </c>
      <c r="K18" s="187">
        <v>42769</v>
      </c>
      <c r="L18" s="191" t="s">
        <v>331</v>
      </c>
      <c r="M18" s="81"/>
    </row>
    <row r="19" spans="1:13" s="7" customFormat="1" ht="30" customHeight="1">
      <c r="A19" s="186">
        <v>10</v>
      </c>
      <c r="B19" s="193" t="str">
        <f>IF('Liste_onay Sadece Buraya gir'!C12&lt;&gt;"",'Liste_onay Sadece Buraya gir'!C12,"")</f>
        <v>ÖMER KILIÇ</v>
      </c>
      <c r="C19" s="194">
        <f>IF('Liste_onay Sadece Buraya gir'!B12&lt;&gt;"",'Liste_onay Sadece Buraya gir'!B12,"")</f>
        <v>67246135576</v>
      </c>
      <c r="D19" s="193" t="str">
        <f>IF('Liste_onay Sadece Buraya gir'!D12&lt;&gt;"",'Liste_onay Sadece Buraya gir'!D12,"")</f>
        <v>Reşadiye</v>
      </c>
      <c r="E19" s="193">
        <f>IF('Liste_onay Sadece Buraya gir'!E12&lt;&gt;"",'Liste_onay Sadece Buraya gir'!E12,"")</f>
        <v>31825</v>
      </c>
      <c r="F19" s="193" t="str">
        <f>IF('Liste_onay Sadece Buraya gir'!K12&lt;&gt;"",'Liste_onay Sadece Buraya gir'!K12,"")</f>
        <v>Metin</v>
      </c>
      <c r="G19" s="193" t="str">
        <f>IF('Liste_onay Sadece Buraya gir'!J12&lt;&gt;"",'Liste_onay Sadece Buraya gir'!J12,"")</f>
        <v>Güler</v>
      </c>
      <c r="H19" s="187" t="s">
        <v>338</v>
      </c>
      <c r="I19" s="189" t="str">
        <f>IF('Liste_onay Sadece Buraya gir'!M12&lt;&gt;"",'Liste_onay Sadece Buraya gir'!M12,"")</f>
        <v>Kaynakcılık</v>
      </c>
      <c r="J19" s="195">
        <v>31</v>
      </c>
      <c r="K19" s="187">
        <v>42769</v>
      </c>
      <c r="L19" s="191" t="s">
        <v>339</v>
      </c>
      <c r="M19" s="81"/>
    </row>
    <row r="20" spans="1:13" s="7" customFormat="1" ht="30" customHeight="1">
      <c r="A20" s="186">
        <v>11</v>
      </c>
      <c r="B20" s="193" t="str">
        <f>IF('Liste_onay Sadece Buraya gir'!C13&lt;&gt;"",'Liste_onay Sadece Buraya gir'!C13,"")</f>
        <v>AHMET YILDIRIM</v>
      </c>
      <c r="C20" s="194">
        <f>IF('Liste_onay Sadece Buraya gir'!B13&lt;&gt;"",'Liste_onay Sadece Buraya gir'!B13,"")</f>
        <v>17762784956</v>
      </c>
      <c r="D20" s="193" t="str">
        <f>IF('Liste_onay Sadece Buraya gir'!D13&lt;&gt;"",'Liste_onay Sadece Buraya gir'!D13,"")</f>
        <v>Reşadiye</v>
      </c>
      <c r="E20" s="193">
        <f>IF('Liste_onay Sadece Buraya gir'!E13&lt;&gt;"",'Liste_onay Sadece Buraya gir'!E13,"")</f>
        <v>29646</v>
      </c>
      <c r="F20" s="193" t="str">
        <f>IF('Liste_onay Sadece Buraya gir'!K13&lt;&gt;"",'Liste_onay Sadece Buraya gir'!K13,"")</f>
        <v>Ömer</v>
      </c>
      <c r="G20" s="193" t="str">
        <f>IF('Liste_onay Sadece Buraya gir'!J13&lt;&gt;"",'Liste_onay Sadece Buraya gir'!J13,"")</f>
        <v>Elmas</v>
      </c>
      <c r="H20" s="187" t="s">
        <v>345</v>
      </c>
      <c r="I20" s="189" t="str">
        <f>IF('Liste_onay Sadece Buraya gir'!M13&lt;&gt;"",'Liste_onay Sadece Buraya gir'!M13,"")</f>
        <v>Otomotiv Mekanikerliği</v>
      </c>
      <c r="J20" s="195">
        <v>31</v>
      </c>
      <c r="K20" s="187">
        <v>42769</v>
      </c>
      <c r="L20" s="191" t="s">
        <v>344</v>
      </c>
      <c r="M20" s="81"/>
    </row>
    <row r="21" spans="1:13" s="7" customFormat="1" ht="24.75" customHeight="1">
      <c r="A21" s="178"/>
      <c r="B21" s="179"/>
      <c r="C21" s="180"/>
      <c r="D21" s="179"/>
      <c r="E21" s="179"/>
      <c r="F21" s="179"/>
      <c r="G21" s="179"/>
      <c r="H21" s="179"/>
      <c r="I21" s="181"/>
      <c r="J21" s="182"/>
      <c r="K21" s="179"/>
      <c r="L21" s="184"/>
      <c r="M21" s="69"/>
    </row>
    <row r="22" spans="1:13" s="7" customFormat="1" ht="19.5" customHeight="1">
      <c r="A22" s="178"/>
      <c r="B22" s="179"/>
      <c r="C22" s="180"/>
      <c r="D22" s="179"/>
      <c r="E22" s="179"/>
      <c r="F22" s="179"/>
      <c r="G22" s="179"/>
      <c r="H22" s="179"/>
      <c r="I22" s="181"/>
      <c r="J22" s="182"/>
      <c r="K22" s="179"/>
      <c r="L22" s="184"/>
      <c r="M22" s="69"/>
    </row>
    <row r="23" spans="1:13" s="30" customFormat="1" ht="15.75">
      <c r="A23" s="196"/>
      <c r="B23" s="251"/>
      <c r="C23" s="251"/>
      <c r="D23" s="197"/>
      <c r="E23" s="198"/>
      <c r="F23" s="199"/>
      <c r="G23" s="200"/>
      <c r="H23" s="200"/>
      <c r="I23" s="199"/>
      <c r="J23" s="199"/>
      <c r="K23" s="198"/>
      <c r="L23" s="201"/>
      <c r="M23" s="202"/>
    </row>
    <row r="24" spans="1:13" s="30" customFormat="1" ht="15.75">
      <c r="A24" s="196"/>
      <c r="B24" s="251" t="s">
        <v>232</v>
      </c>
      <c r="C24" s="251"/>
      <c r="D24" s="14"/>
      <c r="E24" s="131"/>
      <c r="F24" s="203"/>
      <c r="H24" s="204"/>
      <c r="I24" s="196"/>
      <c r="J24" s="205"/>
      <c r="K24" s="247" t="s">
        <v>237</v>
      </c>
      <c r="L24" s="247"/>
      <c r="M24" s="207"/>
    </row>
    <row r="25" spans="1:13" s="30" customFormat="1" ht="16.5" customHeight="1">
      <c r="A25" s="196"/>
      <c r="B25" s="251" t="s">
        <v>216</v>
      </c>
      <c r="C25" s="251"/>
      <c r="D25" s="196"/>
      <c r="E25" s="196"/>
      <c r="F25" s="203"/>
      <c r="G25" s="196"/>
      <c r="H25" s="204"/>
      <c r="I25" s="196"/>
      <c r="J25" s="205"/>
      <c r="K25" s="247" t="s">
        <v>212</v>
      </c>
      <c r="L25" s="247"/>
      <c r="M25" s="208"/>
    </row>
    <row r="26" spans="1:13" s="30" customFormat="1" ht="15.75">
      <c r="A26" s="196"/>
      <c r="B26" s="251" t="s">
        <v>27</v>
      </c>
      <c r="C26" s="251"/>
      <c r="D26" s="196"/>
      <c r="E26" s="196"/>
      <c r="F26" s="203"/>
      <c r="G26" s="196"/>
      <c r="H26" s="204"/>
      <c r="I26" s="196"/>
      <c r="J26" s="205"/>
      <c r="K26" s="247" t="s">
        <v>177</v>
      </c>
      <c r="L26" s="247"/>
      <c r="M26" s="208"/>
    </row>
    <row r="27" spans="1:13" s="30" customFormat="1" ht="15.75">
      <c r="A27" s="196"/>
      <c r="D27" s="203"/>
      <c r="E27" s="212"/>
      <c r="F27" s="212"/>
      <c r="G27" s="212"/>
      <c r="H27" s="212"/>
      <c r="I27" s="196"/>
      <c r="J27" s="14"/>
      <c r="K27" s="203"/>
      <c r="L27" s="206"/>
      <c r="M27" s="208"/>
    </row>
    <row r="28" spans="1:13" s="30" customFormat="1" ht="15.75">
      <c r="A28" s="131"/>
      <c r="B28" s="14"/>
      <c r="C28" s="14"/>
      <c r="D28" s="14"/>
      <c r="E28" s="131"/>
      <c r="F28" s="130"/>
      <c r="G28" s="130"/>
      <c r="H28" s="254">
        <v>42772</v>
      </c>
      <c r="I28" s="255"/>
      <c r="J28" s="14"/>
      <c r="K28" s="14"/>
      <c r="L28" s="210"/>
      <c r="M28" s="208"/>
    </row>
    <row r="29" spans="1:13" s="30" customFormat="1" ht="15.75">
      <c r="A29" s="131"/>
      <c r="B29" s="14"/>
      <c r="C29" s="14"/>
      <c r="D29" s="14"/>
      <c r="E29" s="130"/>
      <c r="F29" s="130"/>
      <c r="G29" s="130"/>
      <c r="H29" s="251" t="s">
        <v>196</v>
      </c>
      <c r="I29" s="251"/>
      <c r="J29" s="14"/>
      <c r="K29" s="14"/>
      <c r="L29" s="210"/>
      <c r="M29" s="208"/>
    </row>
    <row r="30" spans="1:13" s="30" customFormat="1" ht="15.75">
      <c r="A30" s="131"/>
      <c r="B30" s="14"/>
      <c r="C30" s="14"/>
      <c r="D30" s="14"/>
      <c r="E30" s="130"/>
      <c r="F30" s="130"/>
      <c r="G30" s="130"/>
      <c r="H30" s="251" t="s">
        <v>197</v>
      </c>
      <c r="I30" s="251"/>
      <c r="J30" s="14"/>
      <c r="K30" s="14"/>
      <c r="L30" s="210"/>
      <c r="M30" s="208"/>
    </row>
    <row r="31" spans="1:13" s="30" customFormat="1" ht="15.75">
      <c r="A31" s="131"/>
      <c r="B31" s="14"/>
      <c r="C31" s="14"/>
      <c r="D31" s="14"/>
      <c r="E31" s="131"/>
      <c r="F31" s="211"/>
      <c r="G31" s="14"/>
      <c r="H31" s="209"/>
      <c r="I31" s="131"/>
      <c r="J31" s="14"/>
      <c r="K31" s="14"/>
      <c r="L31" s="210"/>
      <c r="M31" s="208"/>
    </row>
    <row r="32" spans="1:13" s="30" customFormat="1" ht="15.75">
      <c r="A32" s="131"/>
      <c r="B32" s="14"/>
      <c r="C32" s="14"/>
      <c r="D32" s="14"/>
      <c r="E32" s="131"/>
      <c r="F32" s="211"/>
      <c r="G32" s="14"/>
      <c r="H32" s="209"/>
      <c r="I32" s="131"/>
      <c r="J32" s="14"/>
      <c r="K32" s="14"/>
      <c r="L32" s="210"/>
      <c r="M32" s="208"/>
    </row>
  </sheetData>
  <sheetProtection/>
  <mergeCells count="25">
    <mergeCell ref="H30:I30"/>
    <mergeCell ref="H29:I29"/>
    <mergeCell ref="H28:I28"/>
    <mergeCell ref="B8:B9"/>
    <mergeCell ref="B24:C24"/>
    <mergeCell ref="L8:L9"/>
    <mergeCell ref="B25:C25"/>
    <mergeCell ref="B26:C26"/>
    <mergeCell ref="K24:L24"/>
    <mergeCell ref="K25:L25"/>
    <mergeCell ref="K26:L26"/>
    <mergeCell ref="A6:A9"/>
    <mergeCell ref="K8:K9"/>
    <mergeCell ref="B23:C23"/>
    <mergeCell ref="B6:I7"/>
    <mergeCell ref="K6:L7"/>
    <mergeCell ref="A1:M1"/>
    <mergeCell ref="A2:M2"/>
    <mergeCell ref="A3:M3"/>
    <mergeCell ref="I5:J5"/>
    <mergeCell ref="I4:J4"/>
    <mergeCell ref="M6:M9"/>
    <mergeCell ref="F8:G9"/>
    <mergeCell ref="I8:I9"/>
    <mergeCell ref="K4:L4"/>
  </mergeCells>
  <printOptions/>
  <pageMargins left="0.03937007874015748" right="0.03937007874015748" top="0.03937007874015748" bottom="0.2362204724409449" header="0" footer="0.1968503937007874"/>
  <pageSetup horizontalDpi="600" verticalDpi="600" orientation="landscape" paperSize="9" scale="90" r:id="rId2"/>
  <headerFooter alignWithMargins="0">
    <oddFooter>&amp;CSayfa &amp;P /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8"/>
  <sheetViews>
    <sheetView zoomScalePageLayoutView="0" workbookViewId="0" topLeftCell="A19">
      <selection activeCell="K12" sqref="K12"/>
    </sheetView>
  </sheetViews>
  <sheetFormatPr defaultColWidth="9.00390625" defaultRowHeight="12.75"/>
  <cols>
    <col min="1" max="1" width="13.125" style="117" bestFit="1" customWidth="1"/>
    <col min="2" max="4" width="8.75390625" style="117" customWidth="1"/>
    <col min="5" max="11" width="8.75390625" style="118" customWidth="1"/>
    <col min="12" max="12" width="6.25390625" style="118" customWidth="1"/>
    <col min="13" max="13" width="11.375" style="118" customWidth="1"/>
    <col min="14" max="16384" width="9.125" style="118" customWidth="1"/>
  </cols>
  <sheetData>
    <row r="1" spans="1:10" s="9" customFormat="1" ht="15">
      <c r="A1" s="222" t="s">
        <v>298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s="9" customFormat="1" ht="15">
      <c r="A2" s="6"/>
      <c r="B2" s="222" t="s">
        <v>253</v>
      </c>
      <c r="C2" s="222"/>
      <c r="D2" s="222"/>
      <c r="E2" s="222"/>
      <c r="F2" s="222"/>
      <c r="G2" s="222"/>
      <c r="H2" s="222"/>
      <c r="I2" s="222"/>
      <c r="J2" s="6"/>
    </row>
    <row r="3" spans="1:10" s="9" customFormat="1" ht="15">
      <c r="A3" s="222" t="s">
        <v>299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4" s="9" customFormat="1" ht="15.75">
      <c r="A4" s="121"/>
      <c r="B4" s="14"/>
      <c r="C4" s="14"/>
      <c r="D4" s="14"/>
    </row>
    <row r="5" spans="1:13" s="9" customFormat="1" ht="21" customHeight="1">
      <c r="A5" s="122" t="s">
        <v>22</v>
      </c>
      <c r="B5" s="92" t="s">
        <v>225</v>
      </c>
      <c r="C5" s="92" t="s">
        <v>226</v>
      </c>
      <c r="D5" s="92" t="s">
        <v>227</v>
      </c>
      <c r="E5" s="92" t="s">
        <v>228</v>
      </c>
      <c r="F5" s="92" t="s">
        <v>229</v>
      </c>
      <c r="G5" s="167"/>
      <c r="H5" s="167"/>
      <c r="I5" s="167"/>
      <c r="J5" s="167"/>
      <c r="K5" s="167"/>
      <c r="M5" s="123"/>
    </row>
    <row r="6" spans="1:13" s="119" customFormat="1" ht="21" customHeight="1">
      <c r="A6" s="71"/>
      <c r="B6" s="124" t="s">
        <v>242</v>
      </c>
      <c r="C6" s="124" t="s">
        <v>243</v>
      </c>
      <c r="D6" s="124" t="s">
        <v>244</v>
      </c>
      <c r="E6" s="124" t="s">
        <v>245</v>
      </c>
      <c r="F6" s="124" t="s">
        <v>246</v>
      </c>
      <c r="G6" s="168"/>
      <c r="H6" s="168"/>
      <c r="I6" s="168"/>
      <c r="J6" s="168"/>
      <c r="K6" s="168"/>
      <c r="M6" s="125"/>
    </row>
    <row r="7" spans="1:13" s="9" customFormat="1" ht="21.75" customHeight="1">
      <c r="A7" s="126">
        <v>42759</v>
      </c>
      <c r="B7" s="78" t="s">
        <v>187</v>
      </c>
      <c r="C7" s="78" t="s">
        <v>187</v>
      </c>
      <c r="D7" s="78" t="s">
        <v>187</v>
      </c>
      <c r="E7" s="78" t="s">
        <v>187</v>
      </c>
      <c r="F7" s="78" t="s">
        <v>188</v>
      </c>
      <c r="G7" s="166"/>
      <c r="H7" s="166"/>
      <c r="I7" s="166"/>
      <c r="J7" s="169"/>
      <c r="K7" s="169"/>
      <c r="L7" s="127"/>
      <c r="M7" s="127"/>
    </row>
    <row r="8" spans="1:11" s="9" customFormat="1" ht="21.75" customHeight="1">
      <c r="A8" s="128">
        <v>42760</v>
      </c>
      <c r="B8" s="78" t="s">
        <v>188</v>
      </c>
      <c r="C8" s="78" t="s">
        <v>188</v>
      </c>
      <c r="D8" s="78" t="s">
        <v>189</v>
      </c>
      <c r="E8" s="78" t="s">
        <v>189</v>
      </c>
      <c r="F8" s="78" t="s">
        <v>189</v>
      </c>
      <c r="G8" s="166"/>
      <c r="H8" s="166"/>
      <c r="I8" s="166"/>
      <c r="J8" s="169"/>
      <c r="K8" s="170"/>
    </row>
    <row r="9" spans="1:11" s="9" customFormat="1" ht="21.75" customHeight="1">
      <c r="A9" s="128">
        <v>42761</v>
      </c>
      <c r="B9" s="78" t="s">
        <v>189</v>
      </c>
      <c r="C9" s="78" t="s">
        <v>190</v>
      </c>
      <c r="D9" s="78" t="s">
        <v>190</v>
      </c>
      <c r="E9" s="78" t="s">
        <v>190</v>
      </c>
      <c r="F9" s="78" t="s">
        <v>190</v>
      </c>
      <c r="G9" s="166"/>
      <c r="H9" s="166"/>
      <c r="I9" s="166"/>
      <c r="J9" s="166"/>
      <c r="K9" s="166"/>
    </row>
    <row r="10" spans="1:13" s="9" customFormat="1" ht="21.75" customHeight="1">
      <c r="A10" s="128">
        <v>42762</v>
      </c>
      <c r="B10" s="78" t="s">
        <v>190</v>
      </c>
      <c r="C10" s="78" t="s">
        <v>190</v>
      </c>
      <c r="D10" s="78" t="s">
        <v>190</v>
      </c>
      <c r="E10" s="78" t="s">
        <v>190</v>
      </c>
      <c r="F10" s="78" t="s">
        <v>191</v>
      </c>
      <c r="G10" s="166"/>
      <c r="H10" s="166"/>
      <c r="I10" s="166"/>
      <c r="J10" s="166"/>
      <c r="K10" s="166"/>
      <c r="L10" s="94"/>
      <c r="M10" s="94"/>
    </row>
    <row r="11" spans="1:14" s="9" customFormat="1" ht="21.75" customHeight="1">
      <c r="A11" s="128">
        <v>42765</v>
      </c>
      <c r="B11" s="78" t="s">
        <v>191</v>
      </c>
      <c r="C11" s="78" t="s">
        <v>191</v>
      </c>
      <c r="D11" s="78" t="s">
        <v>191</v>
      </c>
      <c r="E11" s="78" t="s">
        <v>191</v>
      </c>
      <c r="F11" s="78" t="s">
        <v>191</v>
      </c>
      <c r="G11" s="166"/>
      <c r="H11" s="166"/>
      <c r="I11" s="166"/>
      <c r="J11" s="166"/>
      <c r="K11" s="166"/>
      <c r="L11" s="94"/>
      <c r="M11" s="94"/>
      <c r="N11" s="94"/>
    </row>
    <row r="12" spans="1:14" s="9" customFormat="1" ht="21.75" customHeight="1">
      <c r="A12" s="128">
        <v>42766</v>
      </c>
      <c r="B12" s="78" t="s">
        <v>191</v>
      </c>
      <c r="C12" s="78" t="s">
        <v>191</v>
      </c>
      <c r="D12" s="78" t="s">
        <v>192</v>
      </c>
      <c r="E12" s="78" t="s">
        <v>192</v>
      </c>
      <c r="F12" s="78" t="s">
        <v>192</v>
      </c>
      <c r="G12" s="166"/>
      <c r="H12" s="166"/>
      <c r="I12" s="166"/>
      <c r="J12" s="166"/>
      <c r="K12" s="166"/>
      <c r="L12" s="94"/>
      <c r="M12" s="94"/>
      <c r="N12" s="94"/>
    </row>
    <row r="13" spans="1:14" s="9" customFormat="1" ht="21.75" customHeight="1">
      <c r="A13" s="128">
        <v>42767</v>
      </c>
      <c r="B13" s="78" t="s">
        <v>192</v>
      </c>
      <c r="C13" s="78" t="s">
        <v>193</v>
      </c>
      <c r="D13" s="78" t="s">
        <v>193</v>
      </c>
      <c r="E13" s="78" t="s">
        <v>193</v>
      </c>
      <c r="F13" s="78" t="s">
        <v>193</v>
      </c>
      <c r="G13" s="166"/>
      <c r="H13" s="166"/>
      <c r="I13" s="166"/>
      <c r="J13" s="166"/>
      <c r="K13" s="166"/>
      <c r="L13" s="94"/>
      <c r="M13" s="94"/>
      <c r="N13" s="94"/>
    </row>
    <row r="14" spans="1:14" s="9" customFormat="1" ht="21.75" customHeight="1">
      <c r="A14" s="128">
        <v>42768</v>
      </c>
      <c r="B14" s="78" t="s">
        <v>194</v>
      </c>
      <c r="C14" s="78" t="s">
        <v>194</v>
      </c>
      <c r="D14" s="78" t="s">
        <v>194</v>
      </c>
      <c r="E14" s="78" t="s">
        <v>195</v>
      </c>
      <c r="F14" s="78" t="s">
        <v>195</v>
      </c>
      <c r="G14" s="166"/>
      <c r="H14" s="166"/>
      <c r="I14" s="166"/>
      <c r="J14" s="166"/>
      <c r="K14" s="166"/>
      <c r="L14" s="94"/>
      <c r="M14" s="94"/>
      <c r="N14" s="94"/>
    </row>
    <row r="15" spans="1:14" s="9" customFormat="1" ht="21" customHeight="1">
      <c r="A15" s="151"/>
      <c r="B15" s="129"/>
      <c r="C15" s="129"/>
      <c r="D15" s="129"/>
      <c r="E15" s="100"/>
      <c r="F15" s="100"/>
      <c r="G15" s="100"/>
      <c r="H15" s="100"/>
      <c r="I15" s="100"/>
      <c r="J15" s="100"/>
      <c r="K15" s="100"/>
      <c r="L15" s="94"/>
      <c r="M15" s="94"/>
      <c r="N15" s="94"/>
    </row>
    <row r="16" spans="1:14" s="9" customFormat="1" ht="39" customHeight="1">
      <c r="A16" s="267" t="s">
        <v>230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94"/>
      <c r="M16" s="94"/>
      <c r="N16" s="94"/>
    </row>
    <row r="17" spans="1:14" s="9" customFormat="1" ht="21" customHeight="1">
      <c r="A17" s="78" t="s">
        <v>17</v>
      </c>
      <c r="B17" s="78" t="s">
        <v>185</v>
      </c>
      <c r="C17" s="260" t="s">
        <v>165</v>
      </c>
      <c r="D17" s="260"/>
      <c r="E17" s="260"/>
      <c r="F17" s="260"/>
      <c r="G17" s="260"/>
      <c r="H17" s="260"/>
      <c r="I17" s="260"/>
      <c r="J17" s="260"/>
      <c r="K17" s="78" t="s">
        <v>186</v>
      </c>
      <c r="L17" s="93"/>
      <c r="M17" s="93"/>
      <c r="N17" s="94"/>
    </row>
    <row r="18" spans="1:14" s="9" customFormat="1" ht="21.75" customHeight="1">
      <c r="A18" s="78">
        <v>1</v>
      </c>
      <c r="B18" s="78" t="s">
        <v>187</v>
      </c>
      <c r="C18" s="260" t="s">
        <v>179</v>
      </c>
      <c r="D18" s="260"/>
      <c r="E18" s="260"/>
      <c r="F18" s="260"/>
      <c r="G18" s="260"/>
      <c r="H18" s="260"/>
      <c r="I18" s="260"/>
      <c r="J18" s="260"/>
      <c r="K18" s="78">
        <v>4</v>
      </c>
      <c r="L18" s="93"/>
      <c r="M18" s="93"/>
      <c r="N18" s="94"/>
    </row>
    <row r="19" spans="1:13" s="9" customFormat="1" ht="21.75" customHeight="1">
      <c r="A19" s="78">
        <v>2</v>
      </c>
      <c r="B19" s="78" t="s">
        <v>188</v>
      </c>
      <c r="C19" s="260" t="s">
        <v>23</v>
      </c>
      <c r="D19" s="260"/>
      <c r="E19" s="260"/>
      <c r="F19" s="260"/>
      <c r="G19" s="260"/>
      <c r="H19" s="260"/>
      <c r="I19" s="260"/>
      <c r="J19" s="260"/>
      <c r="K19" s="78">
        <v>3</v>
      </c>
      <c r="L19" s="94"/>
      <c r="M19" s="94"/>
    </row>
    <row r="20" spans="1:13" s="9" customFormat="1" ht="21.75" customHeight="1">
      <c r="A20" s="78">
        <v>3</v>
      </c>
      <c r="B20" s="78" t="s">
        <v>189</v>
      </c>
      <c r="C20" s="260" t="s">
        <v>180</v>
      </c>
      <c r="D20" s="260"/>
      <c r="E20" s="260"/>
      <c r="F20" s="260"/>
      <c r="G20" s="260"/>
      <c r="H20" s="260"/>
      <c r="I20" s="260"/>
      <c r="J20" s="260"/>
      <c r="K20" s="78">
        <v>4</v>
      </c>
      <c r="L20" s="94"/>
      <c r="M20" s="94"/>
    </row>
    <row r="21" spans="1:13" s="9" customFormat="1" ht="21.75" customHeight="1">
      <c r="A21" s="78">
        <v>4</v>
      </c>
      <c r="B21" s="78" t="s">
        <v>190</v>
      </c>
      <c r="C21" s="260" t="s">
        <v>181</v>
      </c>
      <c r="D21" s="260"/>
      <c r="E21" s="260"/>
      <c r="F21" s="260"/>
      <c r="G21" s="260"/>
      <c r="H21" s="260"/>
      <c r="I21" s="260"/>
      <c r="J21" s="260"/>
      <c r="K21" s="78">
        <v>8</v>
      </c>
      <c r="L21" s="94"/>
      <c r="M21" s="94"/>
    </row>
    <row r="22" spans="1:13" s="9" customFormat="1" ht="21.75" customHeight="1">
      <c r="A22" s="78">
        <v>5</v>
      </c>
      <c r="B22" s="78" t="s">
        <v>191</v>
      </c>
      <c r="C22" s="260" t="s">
        <v>182</v>
      </c>
      <c r="D22" s="260"/>
      <c r="E22" s="260"/>
      <c r="F22" s="260"/>
      <c r="G22" s="260"/>
      <c r="H22" s="260"/>
      <c r="I22" s="260"/>
      <c r="J22" s="260"/>
      <c r="K22" s="78">
        <v>8</v>
      </c>
      <c r="L22" s="94"/>
      <c r="M22" s="94"/>
    </row>
    <row r="23" spans="1:13" s="9" customFormat="1" ht="21.75" customHeight="1">
      <c r="A23" s="78">
        <v>6</v>
      </c>
      <c r="B23" s="78" t="s">
        <v>192</v>
      </c>
      <c r="C23" s="260" t="s">
        <v>14</v>
      </c>
      <c r="D23" s="260"/>
      <c r="E23" s="260"/>
      <c r="F23" s="260"/>
      <c r="G23" s="260"/>
      <c r="H23" s="260"/>
      <c r="I23" s="260"/>
      <c r="J23" s="260"/>
      <c r="K23" s="78">
        <v>4</v>
      </c>
      <c r="L23" s="94"/>
      <c r="M23" s="94"/>
    </row>
    <row r="24" spans="1:13" s="9" customFormat="1" ht="21.75" customHeight="1">
      <c r="A24" s="78">
        <v>7</v>
      </c>
      <c r="B24" s="78" t="s">
        <v>193</v>
      </c>
      <c r="C24" s="260" t="s">
        <v>183</v>
      </c>
      <c r="D24" s="260"/>
      <c r="E24" s="260"/>
      <c r="F24" s="260"/>
      <c r="G24" s="260"/>
      <c r="H24" s="260"/>
      <c r="I24" s="260"/>
      <c r="J24" s="260"/>
      <c r="K24" s="78">
        <v>4</v>
      </c>
      <c r="L24" s="94"/>
      <c r="M24" s="94"/>
    </row>
    <row r="25" spans="1:13" s="9" customFormat="1" ht="21.75" customHeight="1">
      <c r="A25" s="78">
        <v>8</v>
      </c>
      <c r="B25" s="78" t="s">
        <v>194</v>
      </c>
      <c r="C25" s="260" t="s">
        <v>6</v>
      </c>
      <c r="D25" s="260"/>
      <c r="E25" s="260"/>
      <c r="F25" s="260"/>
      <c r="G25" s="260"/>
      <c r="H25" s="260"/>
      <c r="I25" s="260"/>
      <c r="J25" s="260"/>
      <c r="K25" s="78">
        <v>3</v>
      </c>
      <c r="L25" s="94"/>
      <c r="M25" s="94"/>
    </row>
    <row r="26" spans="1:13" s="9" customFormat="1" ht="21.75" customHeight="1">
      <c r="A26" s="78">
        <v>9</v>
      </c>
      <c r="B26" s="78" t="s">
        <v>195</v>
      </c>
      <c r="C26" s="260" t="s">
        <v>184</v>
      </c>
      <c r="D26" s="260"/>
      <c r="E26" s="260"/>
      <c r="F26" s="260"/>
      <c r="G26" s="260"/>
      <c r="H26" s="260"/>
      <c r="I26" s="260"/>
      <c r="J26" s="260"/>
      <c r="K26" s="78">
        <v>2</v>
      </c>
      <c r="L26" s="94"/>
      <c r="M26" s="94"/>
    </row>
    <row r="27" spans="1:11" s="9" customFormat="1" ht="21.75" customHeight="1">
      <c r="A27" s="264" t="s">
        <v>107</v>
      </c>
      <c r="B27" s="265"/>
      <c r="C27" s="265"/>
      <c r="D27" s="265"/>
      <c r="E27" s="265"/>
      <c r="F27" s="265"/>
      <c r="G27" s="265"/>
      <c r="H27" s="265"/>
      <c r="I27" s="265"/>
      <c r="J27" s="266"/>
      <c r="K27" s="78" t="s">
        <v>231</v>
      </c>
    </row>
    <row r="28" spans="1:11" s="9" customFormat="1" ht="21.75" customHeight="1">
      <c r="A28" s="4"/>
      <c r="B28" s="4"/>
      <c r="C28" s="4"/>
      <c r="D28" s="4"/>
      <c r="E28" s="108"/>
      <c r="F28" s="108"/>
      <c r="G28" s="108"/>
      <c r="H28" s="108"/>
      <c r="I28" s="108"/>
      <c r="K28" s="109"/>
    </row>
    <row r="29" spans="1:11" s="9" customFormat="1" ht="15.75">
      <c r="A29" s="4"/>
      <c r="B29" s="4"/>
      <c r="C29" s="4"/>
      <c r="D29" s="4"/>
      <c r="E29" s="108"/>
      <c r="F29" s="108"/>
      <c r="G29" s="108"/>
      <c r="H29" s="108"/>
      <c r="I29" s="108"/>
      <c r="K29" s="109"/>
    </row>
    <row r="30" spans="1:11" s="9" customFormat="1" ht="15.75">
      <c r="A30" s="4"/>
      <c r="B30" s="4"/>
      <c r="C30" s="4"/>
      <c r="D30" s="4"/>
      <c r="E30" s="108"/>
      <c r="F30" s="108"/>
      <c r="G30" s="108"/>
      <c r="H30" s="108"/>
      <c r="I30" s="108"/>
      <c r="K30" s="109"/>
    </row>
    <row r="31" spans="1:11" s="9" customFormat="1" ht="15.75">
      <c r="A31" s="4"/>
      <c r="B31" s="4"/>
      <c r="C31" s="4"/>
      <c r="D31" s="4"/>
      <c r="E31" s="108"/>
      <c r="F31" s="108"/>
      <c r="G31" s="108"/>
      <c r="H31" s="108"/>
      <c r="I31" s="108"/>
      <c r="K31" s="109"/>
    </row>
    <row r="32" spans="1:11" s="9" customFormat="1" ht="15.75">
      <c r="A32" s="4"/>
      <c r="B32" s="4"/>
      <c r="C32" s="4"/>
      <c r="D32" s="4"/>
      <c r="E32" s="108"/>
      <c r="F32" s="108"/>
      <c r="G32" s="108"/>
      <c r="H32" s="108"/>
      <c r="I32" s="108"/>
      <c r="K32" s="109"/>
    </row>
    <row r="33" spans="1:11" s="9" customFormat="1" ht="15.75">
      <c r="A33" s="4"/>
      <c r="B33" s="4"/>
      <c r="C33" s="4"/>
      <c r="D33" s="4"/>
      <c r="E33" s="108"/>
      <c r="F33" s="108"/>
      <c r="G33" s="108"/>
      <c r="H33" s="108"/>
      <c r="I33" s="108"/>
      <c r="K33" s="109"/>
    </row>
    <row r="34" spans="1:10" s="9" customFormat="1" ht="15.75">
      <c r="A34" s="120"/>
      <c r="B34" s="120"/>
      <c r="C34" s="4"/>
      <c r="D34" s="130"/>
      <c r="E34" s="130"/>
      <c r="F34" s="130"/>
      <c r="G34" s="130"/>
      <c r="H34" s="130"/>
      <c r="I34" s="130"/>
      <c r="J34" s="130"/>
    </row>
    <row r="35" spans="1:10" s="9" customFormat="1" ht="15.75">
      <c r="A35" s="120"/>
      <c r="B35" s="120"/>
      <c r="C35" s="4"/>
      <c r="D35" s="130"/>
      <c r="E35" s="130"/>
      <c r="F35" s="130"/>
      <c r="G35" s="130"/>
      <c r="H35" s="130"/>
      <c r="I35" s="259" t="s">
        <v>234</v>
      </c>
      <c r="J35" s="259"/>
    </row>
    <row r="36" spans="1:10" s="9" customFormat="1" ht="15.75">
      <c r="A36" s="263" t="s">
        <v>232</v>
      </c>
      <c r="B36" s="263"/>
      <c r="C36" s="263"/>
      <c r="D36" s="131"/>
      <c r="I36" s="258">
        <v>42759</v>
      </c>
      <c r="J36" s="259"/>
    </row>
    <row r="37" spans="1:11" s="9" customFormat="1" ht="15">
      <c r="A37" s="262" t="s">
        <v>216</v>
      </c>
      <c r="B37" s="262"/>
      <c r="C37" s="262"/>
      <c r="D37" s="117"/>
      <c r="E37" s="118"/>
      <c r="F37" s="118"/>
      <c r="G37" s="118"/>
      <c r="H37" s="118"/>
      <c r="I37" s="261" t="s">
        <v>212</v>
      </c>
      <c r="J37" s="261"/>
      <c r="K37" s="118"/>
    </row>
    <row r="38" spans="1:10" ht="12.75">
      <c r="A38" s="262" t="s">
        <v>27</v>
      </c>
      <c r="B38" s="262"/>
      <c r="C38" s="262"/>
      <c r="I38" s="261" t="s">
        <v>177</v>
      </c>
      <c r="J38" s="261"/>
    </row>
  </sheetData>
  <sheetProtection/>
  <mergeCells count="22">
    <mergeCell ref="B2:I2"/>
    <mergeCell ref="A27:J27"/>
    <mergeCell ref="C24:J24"/>
    <mergeCell ref="A1:J1"/>
    <mergeCell ref="A3:J3"/>
    <mergeCell ref="A16:K16"/>
    <mergeCell ref="C20:J20"/>
    <mergeCell ref="C21:J21"/>
    <mergeCell ref="I38:J38"/>
    <mergeCell ref="A37:C37"/>
    <mergeCell ref="A38:C38"/>
    <mergeCell ref="C25:J25"/>
    <mergeCell ref="I35:J35"/>
    <mergeCell ref="C26:J26"/>
    <mergeCell ref="A36:C36"/>
    <mergeCell ref="I36:J36"/>
    <mergeCell ref="C23:J23"/>
    <mergeCell ref="C18:J18"/>
    <mergeCell ref="C17:J17"/>
    <mergeCell ref="I37:J37"/>
    <mergeCell ref="C22:J22"/>
    <mergeCell ref="C19:J19"/>
  </mergeCells>
  <printOptions/>
  <pageMargins left="0.7480314960629921" right="0.35433070866141736" top="0.7874015748031497" bottom="0.3937007874015748" header="0.5118110236220472" footer="0.5118110236220472"/>
  <pageSetup fitToHeight="1" fitToWidth="1" horizontalDpi="600" verticalDpi="600" orientation="portrait" paperSize="9" scale="92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B1:AY73"/>
  <sheetViews>
    <sheetView zoomScalePageLayoutView="0" workbookViewId="0" topLeftCell="A1">
      <selection activeCell="AD25" sqref="AD25"/>
    </sheetView>
  </sheetViews>
  <sheetFormatPr defaultColWidth="9.00390625" defaultRowHeight="12.75"/>
  <cols>
    <col min="1" max="1" width="2.75390625" style="12" customWidth="1"/>
    <col min="2" max="2" width="4.75390625" style="13" customWidth="1"/>
    <col min="3" max="8" width="3.75390625" style="22" customWidth="1"/>
    <col min="9" max="21" width="3.75390625" style="23" customWidth="1"/>
    <col min="22" max="25" width="3.75390625" style="0" customWidth="1"/>
    <col min="26" max="26" width="6.75390625" style="0" customWidth="1"/>
  </cols>
  <sheetData>
    <row r="1" spans="2:33" s="12" customFormat="1" ht="12.75">
      <c r="B1" s="132"/>
      <c r="C1" s="269" t="s">
        <v>235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B1" s="37"/>
      <c r="AC1" s="37"/>
      <c r="AD1" s="37"/>
      <c r="AE1" s="37"/>
      <c r="AF1" s="37"/>
      <c r="AG1" s="37"/>
    </row>
    <row r="2" spans="2:33" s="12" customFormat="1" ht="12.75">
      <c r="B2" s="31"/>
      <c r="C2" s="17"/>
      <c r="D2" s="17"/>
      <c r="E2" s="269" t="s">
        <v>346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AB2" s="37"/>
      <c r="AC2" s="37"/>
      <c r="AD2" s="37"/>
      <c r="AE2" s="37"/>
      <c r="AF2" s="37"/>
      <c r="AG2" s="37"/>
    </row>
    <row r="3" spans="2:33" ht="4.5" customHeight="1">
      <c r="B3" s="31"/>
      <c r="C3" s="25"/>
      <c r="D3" s="25"/>
      <c r="E3" s="25"/>
      <c r="F3" s="25"/>
      <c r="G3" s="25"/>
      <c r="H3" s="25"/>
      <c r="I3" s="19"/>
      <c r="J3" s="19"/>
      <c r="K3" s="19"/>
      <c r="AB3" s="32"/>
      <c r="AC3" s="32"/>
      <c r="AD3" s="32"/>
      <c r="AE3" s="32"/>
      <c r="AF3" s="32"/>
      <c r="AG3" s="32"/>
    </row>
    <row r="4" spans="2:33" ht="12.75">
      <c r="B4" s="17" t="s">
        <v>54</v>
      </c>
      <c r="C4" s="18" t="s">
        <v>25</v>
      </c>
      <c r="D4" s="19"/>
      <c r="E4" s="18"/>
      <c r="F4" s="18"/>
      <c r="G4" s="18"/>
      <c r="H4" s="18"/>
      <c r="I4" s="19"/>
      <c r="J4" s="20"/>
      <c r="K4" s="20"/>
      <c r="L4" s="20"/>
      <c r="M4" s="20"/>
      <c r="N4" s="20"/>
      <c r="O4" s="20"/>
      <c r="P4" s="19"/>
      <c r="Q4" s="20"/>
      <c r="R4" s="20"/>
      <c r="S4" s="20"/>
      <c r="T4" s="20"/>
      <c r="U4" s="20"/>
      <c r="V4" s="19"/>
      <c r="W4" s="18"/>
      <c r="X4" s="18"/>
      <c r="Y4" s="18"/>
      <c r="Z4" s="18"/>
      <c r="AA4" s="18"/>
      <c r="AB4" s="32"/>
      <c r="AC4" s="32"/>
      <c r="AD4" s="32"/>
      <c r="AE4" s="32"/>
      <c r="AF4" s="32"/>
      <c r="AG4" s="32"/>
    </row>
    <row r="5" spans="2:33" ht="12.75">
      <c r="B5" s="17"/>
      <c r="C5" s="18" t="s">
        <v>26</v>
      </c>
      <c r="D5" s="19"/>
      <c r="E5" s="18"/>
      <c r="F5" s="18"/>
      <c r="G5" s="18"/>
      <c r="H5" s="18"/>
      <c r="I5" s="19"/>
      <c r="J5" s="20"/>
      <c r="K5" s="20"/>
      <c r="L5" s="20"/>
      <c r="M5" s="20"/>
      <c r="N5" s="20"/>
      <c r="O5" s="20"/>
      <c r="P5" s="19"/>
      <c r="Q5" s="20"/>
      <c r="R5" s="20"/>
      <c r="S5" s="20"/>
      <c r="T5" s="20"/>
      <c r="U5" s="20"/>
      <c r="V5" s="19"/>
      <c r="W5" s="18"/>
      <c r="X5" s="18"/>
      <c r="Y5" s="18"/>
      <c r="Z5" s="18"/>
      <c r="AA5" s="18"/>
      <c r="AB5" s="32"/>
      <c r="AC5" s="32"/>
      <c r="AD5" s="32"/>
      <c r="AE5" s="32"/>
      <c r="AF5" s="32"/>
      <c r="AG5" s="32"/>
    </row>
    <row r="6" spans="2:33" ht="12.75">
      <c r="B6" s="19"/>
      <c r="C6" s="19" t="s">
        <v>46</v>
      </c>
      <c r="D6" s="19" t="s">
        <v>40</v>
      </c>
      <c r="E6" s="19"/>
      <c r="F6" s="19"/>
      <c r="G6" s="19"/>
      <c r="H6" s="19"/>
      <c r="I6" s="19" t="s">
        <v>47</v>
      </c>
      <c r="J6" s="19" t="s">
        <v>80</v>
      </c>
      <c r="K6" s="19"/>
      <c r="L6" s="19"/>
      <c r="M6" s="19"/>
      <c r="N6" s="19"/>
      <c r="O6" s="36" t="s">
        <v>169</v>
      </c>
      <c r="P6" s="19" t="s">
        <v>41</v>
      </c>
      <c r="Q6" s="19"/>
      <c r="R6" s="19"/>
      <c r="S6" s="19"/>
      <c r="T6" s="19"/>
      <c r="U6" s="19" t="s">
        <v>153</v>
      </c>
      <c r="V6" s="19" t="s">
        <v>42</v>
      </c>
      <c r="W6" s="20"/>
      <c r="X6" s="20"/>
      <c r="Y6" s="20"/>
      <c r="Z6" s="19"/>
      <c r="AA6" s="19"/>
      <c r="AB6" s="32"/>
      <c r="AC6" s="32"/>
      <c r="AD6" s="32"/>
      <c r="AE6" s="32"/>
      <c r="AF6" s="32"/>
      <c r="AG6" s="32"/>
    </row>
    <row r="7" spans="2:33" ht="5.25" customHeight="1">
      <c r="B7" s="25"/>
      <c r="C7" s="18"/>
      <c r="D7" s="19"/>
      <c r="E7" s="21"/>
      <c r="F7" s="21"/>
      <c r="G7" s="21"/>
      <c r="H7" s="21"/>
      <c r="I7" s="19"/>
      <c r="J7" s="20"/>
      <c r="K7" s="20"/>
      <c r="L7" s="20"/>
      <c r="M7" s="20"/>
      <c r="N7" s="20"/>
      <c r="O7" s="20"/>
      <c r="P7" s="19"/>
      <c r="Q7" s="20"/>
      <c r="R7" s="20"/>
      <c r="S7" s="20"/>
      <c r="T7" s="20"/>
      <c r="U7" s="20"/>
      <c r="V7" s="19"/>
      <c r="W7" s="21"/>
      <c r="X7" s="21"/>
      <c r="Y7" s="21"/>
      <c r="Z7" s="21"/>
      <c r="AA7" s="21"/>
      <c r="AB7" s="32"/>
      <c r="AC7" s="32"/>
      <c r="AD7" s="32"/>
      <c r="AE7" s="32"/>
      <c r="AF7" s="32"/>
      <c r="AG7" s="32"/>
    </row>
    <row r="8" spans="2:33" ht="12.75">
      <c r="B8" s="17" t="s">
        <v>55</v>
      </c>
      <c r="C8" s="18" t="s">
        <v>91</v>
      </c>
      <c r="D8" s="19"/>
      <c r="E8" s="17"/>
      <c r="F8" s="17"/>
      <c r="G8" s="17"/>
      <c r="H8" s="17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8"/>
      <c r="X8" s="18"/>
      <c r="Y8" s="18"/>
      <c r="Z8" s="18"/>
      <c r="AA8" s="18"/>
      <c r="AB8" s="32"/>
      <c r="AC8" s="32"/>
      <c r="AD8" s="32"/>
      <c r="AE8" s="32"/>
      <c r="AF8" s="32"/>
      <c r="AG8" s="32"/>
    </row>
    <row r="9" spans="2:33" ht="12.75">
      <c r="B9" s="19"/>
      <c r="C9" s="36" t="s">
        <v>46</v>
      </c>
      <c r="D9" s="19" t="s">
        <v>92</v>
      </c>
      <c r="E9" s="19"/>
      <c r="F9" s="19"/>
      <c r="G9" s="19"/>
      <c r="H9" s="19"/>
      <c r="I9" s="19" t="s">
        <v>47</v>
      </c>
      <c r="J9" s="19" t="s">
        <v>93</v>
      </c>
      <c r="K9" s="19"/>
      <c r="L9" s="19"/>
      <c r="M9" s="19"/>
      <c r="N9" s="19"/>
      <c r="O9" s="19" t="s">
        <v>169</v>
      </c>
      <c r="P9" s="19" t="s">
        <v>94</v>
      </c>
      <c r="Q9" s="19"/>
      <c r="R9" s="19"/>
      <c r="S9" s="19"/>
      <c r="T9" s="19"/>
      <c r="U9" s="19" t="s">
        <v>153</v>
      </c>
      <c r="V9" s="19" t="s">
        <v>95</v>
      </c>
      <c r="W9" s="19"/>
      <c r="X9" s="19"/>
      <c r="Y9" s="19"/>
      <c r="Z9" s="19"/>
      <c r="AA9" s="19"/>
      <c r="AB9" s="32"/>
      <c r="AC9" s="32"/>
      <c r="AD9" s="32"/>
      <c r="AE9" s="32"/>
      <c r="AF9" s="32"/>
      <c r="AG9" s="32"/>
    </row>
    <row r="10" spans="2:33" ht="5.25" customHeight="1">
      <c r="B10" s="25"/>
      <c r="C10" s="18"/>
      <c r="D10" s="19"/>
      <c r="E10" s="21"/>
      <c r="F10" s="21"/>
      <c r="G10" s="21"/>
      <c r="H10" s="21"/>
      <c r="I10" s="19"/>
      <c r="J10" s="20"/>
      <c r="K10" s="20"/>
      <c r="L10" s="20"/>
      <c r="M10" s="20"/>
      <c r="N10" s="20"/>
      <c r="O10" s="20"/>
      <c r="P10" s="19"/>
      <c r="Q10" s="20"/>
      <c r="R10" s="20"/>
      <c r="S10" s="20"/>
      <c r="T10" s="20"/>
      <c r="U10" s="20"/>
      <c r="V10" s="19"/>
      <c r="W10" s="21"/>
      <c r="X10" s="21"/>
      <c r="Y10" s="21"/>
      <c r="Z10" s="21"/>
      <c r="AA10" s="21"/>
      <c r="AB10" s="32"/>
      <c r="AC10" s="32"/>
      <c r="AD10" s="32"/>
      <c r="AE10" s="32"/>
      <c r="AF10" s="32"/>
      <c r="AG10" s="32"/>
    </row>
    <row r="11" spans="2:33" ht="12.75">
      <c r="B11" s="17" t="s">
        <v>56</v>
      </c>
      <c r="C11" s="18" t="s">
        <v>115</v>
      </c>
      <c r="D11" s="19"/>
      <c r="E11" s="17"/>
      <c r="F11" s="17"/>
      <c r="G11" s="17"/>
      <c r="H11" s="1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32"/>
      <c r="AC11" s="32"/>
      <c r="AD11" s="32"/>
      <c r="AE11" s="32"/>
      <c r="AF11" s="32"/>
      <c r="AG11" s="32"/>
    </row>
    <row r="12" spans="2:33" ht="12.75">
      <c r="B12" s="19"/>
      <c r="C12" s="19" t="s">
        <v>46</v>
      </c>
      <c r="D12" s="33" t="s">
        <v>113</v>
      </c>
      <c r="E12" s="19"/>
      <c r="F12" s="19"/>
      <c r="G12" s="19"/>
      <c r="H12" s="19"/>
      <c r="I12" s="19" t="s">
        <v>47</v>
      </c>
      <c r="J12" s="33" t="s">
        <v>114</v>
      </c>
      <c r="K12" s="19"/>
      <c r="L12" s="19"/>
      <c r="M12" s="19"/>
      <c r="N12" s="19"/>
      <c r="O12" s="19" t="s">
        <v>169</v>
      </c>
      <c r="P12" s="33" t="s">
        <v>86</v>
      </c>
      <c r="Q12" s="19"/>
      <c r="R12" s="19"/>
      <c r="S12" s="19"/>
      <c r="T12" s="19"/>
      <c r="U12" s="36" t="s">
        <v>153</v>
      </c>
      <c r="V12" s="33" t="s">
        <v>32</v>
      </c>
      <c r="W12" s="19"/>
      <c r="X12" s="19"/>
      <c r="Y12" s="19"/>
      <c r="Z12" s="19"/>
      <c r="AA12" s="20"/>
      <c r="AB12" s="32"/>
      <c r="AC12" s="32"/>
      <c r="AD12" s="32"/>
      <c r="AE12" s="32"/>
      <c r="AF12" s="32"/>
      <c r="AG12" s="32"/>
    </row>
    <row r="13" spans="2:33" ht="5.25" customHeight="1">
      <c r="B13" s="25"/>
      <c r="C13" s="18"/>
      <c r="D13" s="19"/>
      <c r="E13" s="21"/>
      <c r="F13" s="21"/>
      <c r="G13" s="21"/>
      <c r="H13" s="21"/>
      <c r="I13" s="19"/>
      <c r="J13" s="20"/>
      <c r="K13" s="20"/>
      <c r="L13" s="20"/>
      <c r="M13" s="20"/>
      <c r="N13" s="20"/>
      <c r="O13" s="20"/>
      <c r="P13" s="19"/>
      <c r="Q13" s="20"/>
      <c r="R13" s="20"/>
      <c r="S13" s="20"/>
      <c r="T13" s="20"/>
      <c r="U13" s="20"/>
      <c r="V13" s="19"/>
      <c r="W13" s="21"/>
      <c r="X13" s="21"/>
      <c r="Y13" s="21"/>
      <c r="Z13" s="21"/>
      <c r="AA13" s="21"/>
      <c r="AB13" s="32"/>
      <c r="AC13" s="32"/>
      <c r="AD13" s="32"/>
      <c r="AE13" s="32"/>
      <c r="AF13" s="32"/>
      <c r="AG13" s="32"/>
    </row>
    <row r="14" spans="2:33" ht="12.75">
      <c r="B14" s="17" t="s">
        <v>57</v>
      </c>
      <c r="C14" s="18" t="s">
        <v>99</v>
      </c>
      <c r="D14" s="19"/>
      <c r="E14" s="17"/>
      <c r="F14" s="17"/>
      <c r="G14" s="17"/>
      <c r="H14" s="1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8"/>
      <c r="X14" s="18"/>
      <c r="Y14" s="18"/>
      <c r="Z14" s="18"/>
      <c r="AA14" s="18"/>
      <c r="AB14" s="32"/>
      <c r="AC14" s="32"/>
      <c r="AD14" s="32"/>
      <c r="AE14" s="32"/>
      <c r="AF14" s="32"/>
      <c r="AG14" s="32"/>
    </row>
    <row r="15" spans="2:33" ht="12.75">
      <c r="B15" s="19"/>
      <c r="C15" s="19" t="s">
        <v>46</v>
      </c>
      <c r="D15" s="19" t="s">
        <v>171</v>
      </c>
      <c r="E15" s="19"/>
      <c r="F15" s="19"/>
      <c r="G15" s="19"/>
      <c r="H15" s="19"/>
      <c r="I15" s="36" t="s">
        <v>47</v>
      </c>
      <c r="J15" s="19" t="s">
        <v>100</v>
      </c>
      <c r="K15" s="19"/>
      <c r="L15" s="19"/>
      <c r="M15" s="19"/>
      <c r="N15" s="19"/>
      <c r="O15" s="19" t="s">
        <v>169</v>
      </c>
      <c r="P15" s="19" t="s">
        <v>101</v>
      </c>
      <c r="Q15" s="19"/>
      <c r="R15" s="19"/>
      <c r="S15" s="19"/>
      <c r="T15" s="19"/>
      <c r="U15" s="19" t="s">
        <v>153</v>
      </c>
      <c r="V15" s="19" t="s">
        <v>170</v>
      </c>
      <c r="W15" s="19"/>
      <c r="X15" s="19"/>
      <c r="Y15" s="19"/>
      <c r="Z15" s="19"/>
      <c r="AA15" s="19"/>
      <c r="AB15" s="32"/>
      <c r="AC15" s="32"/>
      <c r="AD15" s="32"/>
      <c r="AE15" s="32"/>
      <c r="AF15" s="32"/>
      <c r="AG15" s="32"/>
    </row>
    <row r="16" spans="2:33" ht="5.25" customHeight="1">
      <c r="B16" s="25"/>
      <c r="C16" s="18"/>
      <c r="D16" s="19"/>
      <c r="E16" s="21"/>
      <c r="F16" s="21"/>
      <c r="G16" s="21"/>
      <c r="H16" s="21"/>
      <c r="I16" s="19"/>
      <c r="J16" s="20"/>
      <c r="K16" s="20"/>
      <c r="L16" s="20"/>
      <c r="M16" s="20"/>
      <c r="N16" s="20"/>
      <c r="O16" s="20"/>
      <c r="P16" s="19"/>
      <c r="Q16" s="20"/>
      <c r="R16" s="20"/>
      <c r="S16" s="20"/>
      <c r="T16" s="20"/>
      <c r="U16" s="20"/>
      <c r="V16" s="19"/>
      <c r="W16" s="21"/>
      <c r="X16" s="21"/>
      <c r="Y16" s="21"/>
      <c r="Z16" s="21"/>
      <c r="AA16" s="21"/>
      <c r="AB16" s="32"/>
      <c r="AC16" s="32"/>
      <c r="AD16" s="32"/>
      <c r="AE16" s="32"/>
      <c r="AF16" s="32"/>
      <c r="AG16" s="32"/>
    </row>
    <row r="17" spans="2:33" ht="12.75">
      <c r="B17" s="17" t="s">
        <v>58</v>
      </c>
      <c r="C17" s="18" t="s">
        <v>112</v>
      </c>
      <c r="D17" s="19"/>
      <c r="E17" s="17"/>
      <c r="F17" s="17"/>
      <c r="G17" s="17"/>
      <c r="H17" s="1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/>
      <c r="X17" s="18"/>
      <c r="Y17" s="18"/>
      <c r="Z17" s="18"/>
      <c r="AA17" s="18"/>
      <c r="AB17" s="32"/>
      <c r="AC17" s="32"/>
      <c r="AD17" s="32"/>
      <c r="AE17" s="32"/>
      <c r="AF17" s="32"/>
      <c r="AG17" s="32"/>
    </row>
    <row r="18" spans="2:33" ht="12.75">
      <c r="B18" s="19"/>
      <c r="C18" s="36" t="s">
        <v>46</v>
      </c>
      <c r="D18" s="19" t="s">
        <v>119</v>
      </c>
      <c r="E18" s="19"/>
      <c r="F18" s="19"/>
      <c r="G18" s="19"/>
      <c r="H18" s="19"/>
      <c r="I18" s="19" t="s">
        <v>47</v>
      </c>
      <c r="J18" s="19" t="s">
        <v>118</v>
      </c>
      <c r="K18" s="19"/>
      <c r="L18" s="19"/>
      <c r="M18" s="19"/>
      <c r="N18" s="19"/>
      <c r="O18" s="19" t="s">
        <v>169</v>
      </c>
      <c r="P18" s="19" t="s">
        <v>79</v>
      </c>
      <c r="Q18" s="19"/>
      <c r="R18" s="19"/>
      <c r="S18" s="19"/>
      <c r="T18" s="19"/>
      <c r="U18" s="19" t="s">
        <v>153</v>
      </c>
      <c r="V18" s="19" t="s">
        <v>116</v>
      </c>
      <c r="W18" s="19"/>
      <c r="X18" s="19"/>
      <c r="Y18" s="19"/>
      <c r="Z18" s="19"/>
      <c r="AA18" s="19"/>
      <c r="AB18" s="32"/>
      <c r="AC18" s="32"/>
      <c r="AD18" s="32"/>
      <c r="AE18" s="32"/>
      <c r="AF18" s="32"/>
      <c r="AG18" s="32"/>
    </row>
    <row r="19" spans="2:33" ht="5.25" customHeight="1">
      <c r="B19" s="25"/>
      <c r="C19" s="18"/>
      <c r="D19" s="19"/>
      <c r="E19" s="21"/>
      <c r="F19" s="21"/>
      <c r="G19" s="21"/>
      <c r="H19" s="21"/>
      <c r="I19" s="19"/>
      <c r="J19" s="20"/>
      <c r="K19" s="20"/>
      <c r="L19" s="20"/>
      <c r="M19" s="20"/>
      <c r="N19" s="20"/>
      <c r="O19" s="20"/>
      <c r="P19" s="19"/>
      <c r="Q19" s="20"/>
      <c r="R19" s="20"/>
      <c r="S19" s="20"/>
      <c r="T19" s="20"/>
      <c r="U19" s="20"/>
      <c r="V19" s="19"/>
      <c r="W19" s="21"/>
      <c r="X19" s="21"/>
      <c r="Y19" s="21"/>
      <c r="Z19" s="21"/>
      <c r="AA19" s="21"/>
      <c r="AB19" s="32"/>
      <c r="AC19" s="32"/>
      <c r="AD19" s="32"/>
      <c r="AE19" s="32"/>
      <c r="AF19" s="32"/>
      <c r="AG19" s="32"/>
    </row>
    <row r="20" spans="2:33" ht="12.75">
      <c r="B20" s="17" t="s">
        <v>59</v>
      </c>
      <c r="C20" s="18" t="s">
        <v>44</v>
      </c>
      <c r="D20" s="19"/>
      <c r="E20" s="17"/>
      <c r="F20" s="17"/>
      <c r="G20" s="17"/>
      <c r="H20" s="1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/>
      <c r="X20" s="18"/>
      <c r="Y20" s="18"/>
      <c r="Z20" s="18"/>
      <c r="AA20" s="18"/>
      <c r="AB20" s="32"/>
      <c r="AC20" s="32"/>
      <c r="AD20" s="32"/>
      <c r="AE20" s="32"/>
      <c r="AF20" s="32"/>
      <c r="AG20" s="32"/>
    </row>
    <row r="21" spans="2:33" ht="12.75">
      <c r="B21" s="17"/>
      <c r="C21" s="19" t="s">
        <v>46</v>
      </c>
      <c r="D21" s="19" t="s">
        <v>24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 t="s">
        <v>47</v>
      </c>
      <c r="P21" s="19" t="s">
        <v>88</v>
      </c>
      <c r="Q21" s="19"/>
      <c r="R21" s="19"/>
      <c r="S21" s="19"/>
      <c r="T21" s="19"/>
      <c r="U21" s="19"/>
      <c r="V21" s="19"/>
      <c r="W21" s="18"/>
      <c r="X21" s="18"/>
      <c r="Y21" s="18"/>
      <c r="Z21" s="18"/>
      <c r="AA21" s="18"/>
      <c r="AB21" s="32"/>
      <c r="AC21" s="32"/>
      <c r="AD21" s="32"/>
      <c r="AE21" s="32"/>
      <c r="AF21" s="32"/>
      <c r="AG21" s="32"/>
    </row>
    <row r="22" spans="2:33" ht="12.75">
      <c r="B22" s="19"/>
      <c r="C22" s="19" t="s">
        <v>169</v>
      </c>
      <c r="D22" s="19" t="s">
        <v>117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6" t="s">
        <v>153</v>
      </c>
      <c r="P22" s="19" t="s">
        <v>45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32"/>
      <c r="AC22" s="32"/>
      <c r="AD22" s="32"/>
      <c r="AE22" s="32"/>
      <c r="AF22" s="32"/>
      <c r="AG22" s="32"/>
    </row>
    <row r="23" spans="2:33" ht="5.25" customHeight="1">
      <c r="B23" s="25"/>
      <c r="C23" s="18"/>
      <c r="D23" s="19"/>
      <c r="E23" s="21"/>
      <c r="F23" s="21"/>
      <c r="G23" s="21"/>
      <c r="H23" s="21"/>
      <c r="I23" s="19"/>
      <c r="J23" s="20"/>
      <c r="K23" s="20"/>
      <c r="L23" s="20"/>
      <c r="M23" s="20"/>
      <c r="N23" s="20"/>
      <c r="O23" s="20"/>
      <c r="P23" s="19"/>
      <c r="Q23" s="20"/>
      <c r="R23" s="20"/>
      <c r="S23" s="20"/>
      <c r="T23" s="20"/>
      <c r="U23" s="20"/>
      <c r="V23" s="19"/>
      <c r="W23" s="21"/>
      <c r="X23" s="21"/>
      <c r="Y23" s="21"/>
      <c r="Z23" s="21"/>
      <c r="AA23" s="21"/>
      <c r="AB23" s="32"/>
      <c r="AC23" s="32"/>
      <c r="AD23" s="32"/>
      <c r="AE23" s="32"/>
      <c r="AF23" s="32"/>
      <c r="AG23" s="32"/>
    </row>
    <row r="24" spans="2:33" ht="12.75">
      <c r="B24" s="17" t="s">
        <v>60</v>
      </c>
      <c r="C24" s="18" t="s">
        <v>35</v>
      </c>
      <c r="D24" s="19"/>
      <c r="E24" s="17"/>
      <c r="F24" s="17"/>
      <c r="G24" s="17"/>
      <c r="H24" s="1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  <c r="X24" s="18"/>
      <c r="Y24" s="18"/>
      <c r="Z24" s="18"/>
      <c r="AA24" s="18"/>
      <c r="AB24" s="32"/>
      <c r="AC24" s="32"/>
      <c r="AD24" s="32"/>
      <c r="AE24" s="32"/>
      <c r="AF24" s="32"/>
      <c r="AG24" s="32"/>
    </row>
    <row r="25" spans="2:33" ht="12.75">
      <c r="B25" s="17"/>
      <c r="C25" s="19" t="s">
        <v>46</v>
      </c>
      <c r="D25" s="19" t="s">
        <v>37</v>
      </c>
      <c r="E25" s="17"/>
      <c r="F25" s="17"/>
      <c r="G25" s="17"/>
      <c r="H25" s="17"/>
      <c r="I25" s="19"/>
      <c r="J25" s="19"/>
      <c r="K25" s="19"/>
      <c r="L25" s="19"/>
      <c r="M25" s="19"/>
      <c r="N25" s="19"/>
      <c r="O25" s="19" t="s">
        <v>47</v>
      </c>
      <c r="P25" s="19" t="s">
        <v>98</v>
      </c>
      <c r="Q25" s="19"/>
      <c r="R25" s="19"/>
      <c r="S25" s="19"/>
      <c r="T25" s="19"/>
      <c r="U25" s="19"/>
      <c r="V25" s="19"/>
      <c r="W25" s="18"/>
      <c r="X25" s="18"/>
      <c r="Y25" s="18"/>
      <c r="Z25" s="18"/>
      <c r="AA25" s="18"/>
      <c r="AB25" s="32"/>
      <c r="AC25" s="32"/>
      <c r="AD25" s="32"/>
      <c r="AE25" s="32"/>
      <c r="AF25" s="32"/>
      <c r="AG25" s="32"/>
    </row>
    <row r="26" spans="2:33" ht="12.75">
      <c r="B26" s="19"/>
      <c r="C26" s="36" t="s">
        <v>169</v>
      </c>
      <c r="D26" s="19" t="s">
        <v>97</v>
      </c>
      <c r="E26" s="19"/>
      <c r="F26" s="19"/>
      <c r="G26" s="19"/>
      <c r="H26" s="19"/>
      <c r="J26" s="19"/>
      <c r="K26" s="19"/>
      <c r="L26" s="19"/>
      <c r="M26" s="19"/>
      <c r="N26" s="19"/>
      <c r="O26" s="19" t="s">
        <v>153</v>
      </c>
      <c r="P26" s="19" t="s">
        <v>36</v>
      </c>
      <c r="Q26" s="19"/>
      <c r="R26" s="19"/>
      <c r="S26" s="19"/>
      <c r="T26" s="19"/>
      <c r="U26" s="19" t="s">
        <v>153</v>
      </c>
      <c r="V26" s="19"/>
      <c r="W26" s="19"/>
      <c r="X26" s="19"/>
      <c r="Y26" s="19"/>
      <c r="Z26" s="19"/>
      <c r="AA26" s="19"/>
      <c r="AB26" s="32"/>
      <c r="AC26" s="32"/>
      <c r="AD26" s="32"/>
      <c r="AE26" s="32"/>
      <c r="AF26" s="32"/>
      <c r="AG26" s="32"/>
    </row>
    <row r="27" spans="2:33" ht="5.25" customHeight="1">
      <c r="B27" s="25"/>
      <c r="C27" s="18"/>
      <c r="D27" s="19"/>
      <c r="E27" s="21"/>
      <c r="F27" s="21"/>
      <c r="G27" s="21"/>
      <c r="H27" s="21"/>
      <c r="I27" s="19"/>
      <c r="J27" s="20"/>
      <c r="K27" s="20"/>
      <c r="L27" s="20"/>
      <c r="M27" s="20"/>
      <c r="N27" s="20"/>
      <c r="O27" s="20"/>
      <c r="P27" s="19"/>
      <c r="Q27" s="20"/>
      <c r="R27" s="20"/>
      <c r="S27" s="20"/>
      <c r="T27" s="20"/>
      <c r="U27" s="20"/>
      <c r="V27" s="19"/>
      <c r="W27" s="21"/>
      <c r="X27" s="21"/>
      <c r="Y27" s="21"/>
      <c r="Z27" s="21"/>
      <c r="AA27" s="21"/>
      <c r="AB27" s="32"/>
      <c r="AC27" s="32"/>
      <c r="AD27" s="32"/>
      <c r="AE27" s="32"/>
      <c r="AF27" s="32"/>
      <c r="AG27" s="32"/>
    </row>
    <row r="28" spans="2:51" ht="12.75">
      <c r="B28" s="17" t="s">
        <v>61</v>
      </c>
      <c r="C28" s="18" t="s">
        <v>43</v>
      </c>
      <c r="D28" s="19"/>
      <c r="E28" s="17"/>
      <c r="F28" s="17"/>
      <c r="G28" s="17"/>
      <c r="H28" s="17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8"/>
      <c r="X28" s="18"/>
      <c r="Y28" s="18"/>
      <c r="Z28" s="18"/>
      <c r="AA28" s="18"/>
      <c r="AB28" s="32"/>
      <c r="AC28" s="32"/>
      <c r="AD28" s="32"/>
      <c r="AE28" s="32"/>
      <c r="AF28" s="32"/>
      <c r="AG28" s="32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8"/>
      <c r="AW28" s="18"/>
      <c r="AX28" s="18"/>
      <c r="AY28" s="18"/>
    </row>
    <row r="29" spans="2:51" ht="12.75">
      <c r="B29" s="19"/>
      <c r="C29" s="19" t="s">
        <v>46</v>
      </c>
      <c r="D29" s="19" t="s">
        <v>119</v>
      </c>
      <c r="E29" s="19"/>
      <c r="F29" s="19"/>
      <c r="G29" s="19"/>
      <c r="H29" s="19"/>
      <c r="I29" s="19" t="s">
        <v>47</v>
      </c>
      <c r="J29" s="19" t="s">
        <v>78</v>
      </c>
      <c r="K29" s="19"/>
      <c r="L29" s="19"/>
      <c r="M29" s="19"/>
      <c r="N29" s="19"/>
      <c r="O29" s="19" t="s">
        <v>169</v>
      </c>
      <c r="P29" s="19" t="s">
        <v>118</v>
      </c>
      <c r="Q29" s="19"/>
      <c r="R29" s="19"/>
      <c r="S29" s="19"/>
      <c r="T29" s="19"/>
      <c r="U29" s="36" t="s">
        <v>153</v>
      </c>
      <c r="V29" s="19" t="s">
        <v>79</v>
      </c>
      <c r="W29" s="19"/>
      <c r="X29" s="19"/>
      <c r="Y29" s="19"/>
      <c r="Z29" s="19"/>
      <c r="AA29" s="19"/>
      <c r="AB29" s="32"/>
      <c r="AC29" s="32"/>
      <c r="AD29" s="32"/>
      <c r="AE29" s="32"/>
      <c r="AF29" s="32"/>
      <c r="AG29" s="32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2:33" ht="5.25" customHeight="1">
      <c r="B30" s="25"/>
      <c r="C30" s="18"/>
      <c r="D30" s="19"/>
      <c r="E30" s="21"/>
      <c r="F30" s="21"/>
      <c r="G30" s="21"/>
      <c r="H30" s="21"/>
      <c r="I30" s="19"/>
      <c r="J30" s="20"/>
      <c r="K30" s="20"/>
      <c r="L30" s="20"/>
      <c r="M30" s="20"/>
      <c r="N30" s="20"/>
      <c r="O30" s="20"/>
      <c r="P30" s="19"/>
      <c r="Q30" s="20"/>
      <c r="R30" s="20"/>
      <c r="S30" s="20"/>
      <c r="T30" s="20"/>
      <c r="U30" s="20"/>
      <c r="V30" s="19"/>
      <c r="W30" s="21"/>
      <c r="X30" s="21"/>
      <c r="Y30" s="21"/>
      <c r="Z30" s="21"/>
      <c r="AA30" s="21"/>
      <c r="AB30" s="32"/>
      <c r="AC30" s="32"/>
      <c r="AD30" s="32"/>
      <c r="AE30" s="32"/>
      <c r="AF30" s="32"/>
      <c r="AG30" s="32"/>
    </row>
    <row r="31" spans="2:33" ht="12.75">
      <c r="B31" s="17" t="s">
        <v>62</v>
      </c>
      <c r="C31" s="18" t="s">
        <v>33</v>
      </c>
      <c r="D31" s="19"/>
      <c r="E31" s="17"/>
      <c r="F31" s="17"/>
      <c r="G31" s="17"/>
      <c r="H31" s="17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8"/>
      <c r="X31" s="18"/>
      <c r="Y31" s="18"/>
      <c r="Z31" s="18"/>
      <c r="AA31" s="18"/>
      <c r="AB31" s="32"/>
      <c r="AC31" s="32"/>
      <c r="AD31" s="32"/>
      <c r="AE31" s="32"/>
      <c r="AF31" s="32"/>
      <c r="AG31" s="32"/>
    </row>
    <row r="32" spans="2:33" ht="12.75">
      <c r="B32" s="17"/>
      <c r="C32" s="18" t="s">
        <v>34</v>
      </c>
      <c r="D32" s="19"/>
      <c r="E32" s="17"/>
      <c r="F32" s="17"/>
      <c r="G32" s="17"/>
      <c r="H32" s="1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8"/>
      <c r="X32" s="18"/>
      <c r="Y32" s="18"/>
      <c r="Z32" s="18"/>
      <c r="AA32" s="18"/>
      <c r="AB32" s="32"/>
      <c r="AC32" s="32"/>
      <c r="AD32" s="32"/>
      <c r="AE32" s="32"/>
      <c r="AF32" s="32"/>
      <c r="AG32" s="32"/>
    </row>
    <row r="33" spans="2:33" ht="12.75">
      <c r="B33" s="19"/>
      <c r="C33" s="19" t="s">
        <v>46</v>
      </c>
      <c r="D33" s="19" t="s">
        <v>10</v>
      </c>
      <c r="E33" s="19"/>
      <c r="F33" s="19"/>
      <c r="G33" s="19"/>
      <c r="H33" s="19"/>
      <c r="I33" s="19" t="s">
        <v>47</v>
      </c>
      <c r="J33" s="19" t="s">
        <v>12</v>
      </c>
      <c r="K33" s="19"/>
      <c r="L33" s="19"/>
      <c r="M33" s="19"/>
      <c r="N33" s="19"/>
      <c r="O33" s="36" t="s">
        <v>169</v>
      </c>
      <c r="P33" s="19" t="s">
        <v>13</v>
      </c>
      <c r="Q33" s="19"/>
      <c r="R33" s="19"/>
      <c r="S33" s="19"/>
      <c r="T33" s="19"/>
      <c r="U33" s="19" t="s">
        <v>153</v>
      </c>
      <c r="V33" s="19" t="s">
        <v>11</v>
      </c>
      <c r="W33" s="19"/>
      <c r="X33" s="19"/>
      <c r="Y33" s="19"/>
      <c r="Z33" s="19"/>
      <c r="AA33" s="19"/>
      <c r="AB33" s="32"/>
      <c r="AC33" s="32"/>
      <c r="AD33" s="32"/>
      <c r="AE33" s="32"/>
      <c r="AF33" s="32"/>
      <c r="AG33" s="32"/>
    </row>
    <row r="34" spans="2:33" ht="5.25" customHeight="1">
      <c r="B34" s="25"/>
      <c r="C34" s="18"/>
      <c r="D34" s="19"/>
      <c r="E34" s="21"/>
      <c r="F34" s="21"/>
      <c r="G34" s="21"/>
      <c r="H34" s="21"/>
      <c r="I34" s="19"/>
      <c r="J34" s="20"/>
      <c r="K34" s="20"/>
      <c r="L34" s="20"/>
      <c r="M34" s="20"/>
      <c r="N34" s="20"/>
      <c r="O34" s="20"/>
      <c r="P34" s="19"/>
      <c r="Q34" s="20"/>
      <c r="R34" s="20"/>
      <c r="S34" s="20"/>
      <c r="T34" s="20"/>
      <c r="U34" s="20"/>
      <c r="V34" s="19"/>
      <c r="W34" s="21"/>
      <c r="X34" s="21"/>
      <c r="Y34" s="21"/>
      <c r="Z34" s="21"/>
      <c r="AA34" s="21"/>
      <c r="AB34" s="32"/>
      <c r="AC34" s="32"/>
      <c r="AD34" s="32"/>
      <c r="AE34" s="32"/>
      <c r="AF34" s="32"/>
      <c r="AG34" s="32"/>
    </row>
    <row r="35" spans="2:33" ht="12.75">
      <c r="B35" s="17" t="s">
        <v>63</v>
      </c>
      <c r="C35" s="18" t="s">
        <v>89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8"/>
      <c r="X35" s="18"/>
      <c r="Y35" s="18"/>
      <c r="Z35" s="18"/>
      <c r="AA35" s="18"/>
      <c r="AB35" s="32"/>
      <c r="AC35" s="32"/>
      <c r="AD35" s="32"/>
      <c r="AE35" s="32"/>
      <c r="AF35" s="32"/>
      <c r="AG35" s="32"/>
    </row>
    <row r="36" spans="2:33" ht="12.75">
      <c r="B36" s="19"/>
      <c r="C36" s="19" t="s">
        <v>46</v>
      </c>
      <c r="D36" s="19" t="s">
        <v>90</v>
      </c>
      <c r="E36" s="19"/>
      <c r="F36" s="19"/>
      <c r="G36" s="19"/>
      <c r="H36" s="19"/>
      <c r="I36" s="36" t="s">
        <v>47</v>
      </c>
      <c r="J36" s="19" t="s">
        <v>76</v>
      </c>
      <c r="K36" s="19"/>
      <c r="L36" s="19"/>
      <c r="M36" s="19"/>
      <c r="N36" s="19"/>
      <c r="O36" s="19" t="s">
        <v>169</v>
      </c>
      <c r="P36" s="19" t="s">
        <v>77</v>
      </c>
      <c r="Q36" s="19"/>
      <c r="R36" s="19"/>
      <c r="S36" s="19"/>
      <c r="T36" s="19"/>
      <c r="U36" s="19" t="s">
        <v>153</v>
      </c>
      <c r="V36" s="19" t="s">
        <v>81</v>
      </c>
      <c r="W36" s="19"/>
      <c r="X36" s="19"/>
      <c r="Y36" s="19"/>
      <c r="Z36" s="19"/>
      <c r="AA36" s="19"/>
      <c r="AB36" s="32"/>
      <c r="AC36" s="32"/>
      <c r="AD36" s="32"/>
      <c r="AE36" s="32"/>
      <c r="AF36" s="32"/>
      <c r="AG36" s="32"/>
    </row>
    <row r="37" spans="2:33" ht="5.25" customHeight="1">
      <c r="B37" s="25"/>
      <c r="C37" s="18"/>
      <c r="D37" s="19"/>
      <c r="E37" s="21"/>
      <c r="F37" s="21"/>
      <c r="G37" s="21"/>
      <c r="H37" s="21"/>
      <c r="I37" s="19"/>
      <c r="J37" s="20"/>
      <c r="K37" s="20"/>
      <c r="L37" s="20"/>
      <c r="M37" s="20"/>
      <c r="N37" s="20"/>
      <c r="O37" s="20"/>
      <c r="P37" s="19"/>
      <c r="Q37" s="20"/>
      <c r="R37" s="20"/>
      <c r="S37" s="20"/>
      <c r="T37" s="20"/>
      <c r="U37" s="20"/>
      <c r="V37" s="19"/>
      <c r="W37" s="21"/>
      <c r="X37" s="21"/>
      <c r="Y37" s="21"/>
      <c r="Z37" s="21"/>
      <c r="AA37" s="21"/>
      <c r="AB37" s="32"/>
      <c r="AC37" s="32"/>
      <c r="AD37" s="32"/>
      <c r="AE37" s="32"/>
      <c r="AF37" s="32"/>
      <c r="AG37" s="32"/>
    </row>
    <row r="38" spans="2:33" ht="12.75">
      <c r="B38" s="17" t="s">
        <v>64</v>
      </c>
      <c r="C38" s="18" t="s">
        <v>124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8"/>
      <c r="X38" s="18"/>
      <c r="Y38" s="18"/>
      <c r="Z38" s="18"/>
      <c r="AA38" s="18"/>
      <c r="AB38" s="32"/>
      <c r="AC38" s="32"/>
      <c r="AD38" s="32"/>
      <c r="AE38" s="32"/>
      <c r="AF38" s="32"/>
      <c r="AG38" s="32"/>
    </row>
    <row r="39" spans="2:33" ht="12.75">
      <c r="B39" s="19"/>
      <c r="C39" s="19" t="s">
        <v>46</v>
      </c>
      <c r="D39" s="19" t="s">
        <v>125</v>
      </c>
      <c r="E39" s="19"/>
      <c r="F39" s="19"/>
      <c r="G39" s="19"/>
      <c r="H39" s="19"/>
      <c r="J39" s="36" t="s">
        <v>47</v>
      </c>
      <c r="K39" s="19" t="s">
        <v>82</v>
      </c>
      <c r="L39" s="19"/>
      <c r="M39" s="19"/>
      <c r="N39" s="19"/>
      <c r="Q39" s="19" t="s">
        <v>169</v>
      </c>
      <c r="R39" s="19" t="s">
        <v>83</v>
      </c>
      <c r="S39" s="19"/>
      <c r="T39" s="19"/>
      <c r="V39" s="19" t="s">
        <v>153</v>
      </c>
      <c r="W39" s="19" t="s">
        <v>8</v>
      </c>
      <c r="X39" s="19"/>
      <c r="Y39" s="19"/>
      <c r="Z39" s="19"/>
      <c r="AA39" s="19"/>
      <c r="AB39" s="32"/>
      <c r="AC39" s="32"/>
      <c r="AD39" s="32"/>
      <c r="AE39" s="32"/>
      <c r="AF39" s="32"/>
      <c r="AG39" s="32"/>
    </row>
    <row r="40" spans="2:33" ht="5.25" customHeight="1">
      <c r="B40" s="25"/>
      <c r="C40" s="18"/>
      <c r="D40" s="19"/>
      <c r="E40" s="21"/>
      <c r="F40" s="21"/>
      <c r="G40" s="21"/>
      <c r="H40" s="21"/>
      <c r="I40" s="19"/>
      <c r="J40" s="20"/>
      <c r="K40" s="20"/>
      <c r="L40" s="20"/>
      <c r="M40" s="20"/>
      <c r="N40" s="20"/>
      <c r="O40" s="20"/>
      <c r="P40" s="19"/>
      <c r="Q40" s="20"/>
      <c r="R40" s="20"/>
      <c r="S40" s="20"/>
      <c r="T40" s="20"/>
      <c r="U40" s="20"/>
      <c r="V40" s="19"/>
      <c r="W40" s="21"/>
      <c r="X40" s="21"/>
      <c r="Y40" s="21"/>
      <c r="Z40" s="21"/>
      <c r="AA40" s="21"/>
      <c r="AB40" s="32"/>
      <c r="AC40" s="32"/>
      <c r="AD40" s="32"/>
      <c r="AE40" s="32"/>
      <c r="AF40" s="32"/>
      <c r="AG40" s="32"/>
    </row>
    <row r="41" spans="2:33" ht="12.75">
      <c r="B41" s="17" t="s">
        <v>65</v>
      </c>
      <c r="C41" s="18" t="s">
        <v>28</v>
      </c>
      <c r="D41" s="19"/>
      <c r="E41" s="17"/>
      <c r="F41" s="17"/>
      <c r="G41" s="17"/>
      <c r="H41" s="17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8"/>
      <c r="X41" s="18"/>
      <c r="Y41" s="18"/>
      <c r="Z41" s="18"/>
      <c r="AA41" s="18"/>
      <c r="AB41" s="32"/>
      <c r="AC41" s="32"/>
      <c r="AD41" s="32"/>
      <c r="AE41" s="32"/>
      <c r="AF41" s="32"/>
      <c r="AG41" s="32"/>
    </row>
    <row r="42" spans="2:33" ht="12.75">
      <c r="B42" s="19"/>
      <c r="C42" s="19" t="s">
        <v>46</v>
      </c>
      <c r="D42" s="19" t="s">
        <v>29</v>
      </c>
      <c r="E42" s="19"/>
      <c r="F42" s="19"/>
      <c r="G42" s="19"/>
      <c r="H42" s="19"/>
      <c r="I42" s="19" t="s">
        <v>47</v>
      </c>
      <c r="J42" s="19" t="s">
        <v>30</v>
      </c>
      <c r="K42" s="19"/>
      <c r="L42" s="19"/>
      <c r="M42" s="19"/>
      <c r="N42" s="19"/>
      <c r="O42" s="19" t="s">
        <v>169</v>
      </c>
      <c r="P42" s="19" t="s">
        <v>31</v>
      </c>
      <c r="Q42" s="19"/>
      <c r="R42" s="19"/>
      <c r="S42" s="19"/>
      <c r="T42" s="19"/>
      <c r="U42" s="36" t="s">
        <v>153</v>
      </c>
      <c r="V42" s="19" t="s">
        <v>32</v>
      </c>
      <c r="W42" s="19"/>
      <c r="X42" s="19"/>
      <c r="Y42" s="19"/>
      <c r="Z42" s="19"/>
      <c r="AA42" s="19"/>
      <c r="AB42" s="32"/>
      <c r="AC42" s="32"/>
      <c r="AD42" s="32"/>
      <c r="AE42" s="32"/>
      <c r="AF42" s="32"/>
      <c r="AG42" s="32"/>
    </row>
    <row r="43" spans="2:33" ht="5.25" customHeight="1">
      <c r="B43" s="25"/>
      <c r="C43" s="18"/>
      <c r="D43" s="19"/>
      <c r="E43" s="21"/>
      <c r="F43" s="21"/>
      <c r="G43" s="21"/>
      <c r="H43" s="21"/>
      <c r="I43" s="19"/>
      <c r="J43" s="20"/>
      <c r="K43" s="20"/>
      <c r="L43" s="20"/>
      <c r="M43" s="20"/>
      <c r="N43" s="20"/>
      <c r="O43" s="20"/>
      <c r="P43" s="19"/>
      <c r="Q43" s="20"/>
      <c r="R43" s="20"/>
      <c r="S43" s="20"/>
      <c r="T43" s="20"/>
      <c r="U43" s="20"/>
      <c r="V43" s="19"/>
      <c r="W43" s="21"/>
      <c r="X43" s="21"/>
      <c r="Y43" s="21"/>
      <c r="Z43" s="21"/>
      <c r="AA43" s="21"/>
      <c r="AB43" s="32"/>
      <c r="AC43" s="32"/>
      <c r="AD43" s="32"/>
      <c r="AE43" s="32"/>
      <c r="AF43" s="32"/>
      <c r="AG43" s="32"/>
    </row>
    <row r="44" spans="2:33" ht="12.75">
      <c r="B44" s="17" t="s">
        <v>66</v>
      </c>
      <c r="C44" s="18" t="s">
        <v>9</v>
      </c>
      <c r="D44" s="19"/>
      <c r="E44" s="17"/>
      <c r="F44" s="17"/>
      <c r="G44" s="17"/>
      <c r="H44" s="17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8"/>
      <c r="X44" s="18"/>
      <c r="Y44" s="18"/>
      <c r="Z44" s="18"/>
      <c r="AA44" s="18"/>
      <c r="AB44" s="32"/>
      <c r="AC44" s="32"/>
      <c r="AD44" s="32"/>
      <c r="AE44" s="32"/>
      <c r="AF44" s="32"/>
      <c r="AG44" s="32"/>
    </row>
    <row r="45" spans="2:33" ht="12.75">
      <c r="B45" s="19"/>
      <c r="C45" s="36" t="s">
        <v>46</v>
      </c>
      <c r="D45" s="19" t="s">
        <v>10</v>
      </c>
      <c r="E45" s="19"/>
      <c r="F45" s="19"/>
      <c r="G45" s="19"/>
      <c r="H45" s="19"/>
      <c r="I45" s="19" t="s">
        <v>47</v>
      </c>
      <c r="J45" s="19" t="s">
        <v>11</v>
      </c>
      <c r="K45" s="19"/>
      <c r="L45" s="19"/>
      <c r="M45" s="19"/>
      <c r="N45" s="19"/>
      <c r="O45" s="19" t="s">
        <v>169</v>
      </c>
      <c r="P45" s="19" t="s">
        <v>12</v>
      </c>
      <c r="Q45" s="19"/>
      <c r="R45" s="19"/>
      <c r="S45" s="19"/>
      <c r="T45" s="19"/>
      <c r="U45" s="19" t="s">
        <v>153</v>
      </c>
      <c r="V45" s="19" t="s">
        <v>13</v>
      </c>
      <c r="W45" s="19"/>
      <c r="X45" s="19"/>
      <c r="Y45" s="19"/>
      <c r="Z45" s="19"/>
      <c r="AA45" s="19"/>
      <c r="AB45" s="32"/>
      <c r="AC45" s="32"/>
      <c r="AD45" s="32"/>
      <c r="AE45" s="32"/>
      <c r="AF45" s="32"/>
      <c r="AG45" s="32"/>
    </row>
    <row r="46" spans="2:33" ht="5.25" customHeight="1">
      <c r="B46" s="25"/>
      <c r="C46" s="18"/>
      <c r="D46" s="19"/>
      <c r="E46" s="21"/>
      <c r="F46" s="21"/>
      <c r="G46" s="21"/>
      <c r="H46" s="21"/>
      <c r="I46" s="19"/>
      <c r="J46" s="20"/>
      <c r="K46" s="20"/>
      <c r="L46" s="20"/>
      <c r="M46" s="20"/>
      <c r="N46" s="20"/>
      <c r="O46" s="20"/>
      <c r="P46" s="19"/>
      <c r="Q46" s="20"/>
      <c r="R46" s="20"/>
      <c r="S46" s="20"/>
      <c r="T46" s="20"/>
      <c r="U46" s="20"/>
      <c r="V46" s="19"/>
      <c r="W46" s="21"/>
      <c r="X46" s="21"/>
      <c r="Y46" s="21"/>
      <c r="Z46" s="21"/>
      <c r="AA46" s="21"/>
      <c r="AB46" s="32"/>
      <c r="AC46" s="32"/>
      <c r="AD46" s="32"/>
      <c r="AE46" s="32"/>
      <c r="AF46" s="32"/>
      <c r="AG46" s="32"/>
    </row>
    <row r="47" spans="2:33" ht="12.75">
      <c r="B47" s="17" t="s">
        <v>67</v>
      </c>
      <c r="C47" s="18" t="s">
        <v>176</v>
      </c>
      <c r="D47" s="19"/>
      <c r="E47" s="17"/>
      <c r="F47" s="17"/>
      <c r="G47" s="17"/>
      <c r="H47" s="17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8"/>
      <c r="X47" s="18"/>
      <c r="Y47" s="18"/>
      <c r="Z47" s="18"/>
      <c r="AA47" s="18"/>
      <c r="AB47" s="32"/>
      <c r="AC47" s="32"/>
      <c r="AD47" s="32"/>
      <c r="AE47" s="32"/>
      <c r="AF47" s="32"/>
      <c r="AG47" s="32"/>
    </row>
    <row r="48" spans="2:33" ht="12.75">
      <c r="B48" s="19"/>
      <c r="C48" s="19" t="s">
        <v>46</v>
      </c>
      <c r="D48" s="19" t="s">
        <v>3</v>
      </c>
      <c r="E48" s="19"/>
      <c r="F48" s="19"/>
      <c r="G48" s="19"/>
      <c r="H48" s="19"/>
      <c r="I48" s="36" t="s">
        <v>47</v>
      </c>
      <c r="J48" s="19" t="s">
        <v>2</v>
      </c>
      <c r="K48" s="19"/>
      <c r="L48" s="19"/>
      <c r="M48" s="19"/>
      <c r="N48" s="19"/>
      <c r="O48" s="19" t="s">
        <v>169</v>
      </c>
      <c r="P48" s="19" t="s">
        <v>4</v>
      </c>
      <c r="Q48" s="19"/>
      <c r="R48" s="19"/>
      <c r="S48" s="19"/>
      <c r="T48" s="19"/>
      <c r="U48" s="19" t="s">
        <v>153</v>
      </c>
      <c r="V48" s="19" t="s">
        <v>5</v>
      </c>
      <c r="W48" s="19"/>
      <c r="X48" s="19"/>
      <c r="Y48" s="19"/>
      <c r="Z48" s="19"/>
      <c r="AA48" s="19"/>
      <c r="AB48" s="32"/>
      <c r="AC48" s="32"/>
      <c r="AD48" s="32"/>
      <c r="AE48" s="32"/>
      <c r="AF48" s="32"/>
      <c r="AG48" s="32"/>
    </row>
    <row r="49" spans="2:33" ht="5.25" customHeight="1">
      <c r="B49" s="25"/>
      <c r="C49" s="18"/>
      <c r="D49" s="19"/>
      <c r="E49" s="21"/>
      <c r="F49" s="21"/>
      <c r="G49" s="21"/>
      <c r="H49" s="21"/>
      <c r="I49" s="19"/>
      <c r="J49" s="20"/>
      <c r="K49" s="20"/>
      <c r="L49" s="20"/>
      <c r="M49" s="20"/>
      <c r="N49" s="20"/>
      <c r="O49" s="20"/>
      <c r="P49" s="19"/>
      <c r="Q49" s="20"/>
      <c r="R49" s="20"/>
      <c r="S49" s="20"/>
      <c r="T49" s="20"/>
      <c r="U49" s="20"/>
      <c r="V49" s="19"/>
      <c r="W49" s="21"/>
      <c r="X49" s="21"/>
      <c r="Y49" s="21"/>
      <c r="Z49" s="21"/>
      <c r="AA49" s="21"/>
      <c r="AB49" s="32"/>
      <c r="AC49" s="32"/>
      <c r="AD49" s="32"/>
      <c r="AE49" s="32"/>
      <c r="AF49" s="32"/>
      <c r="AG49" s="32"/>
    </row>
    <row r="50" spans="2:33" ht="12.75">
      <c r="B50" s="17" t="s">
        <v>68</v>
      </c>
      <c r="C50" s="18" t="s">
        <v>102</v>
      </c>
      <c r="D50" s="19"/>
      <c r="E50" s="17"/>
      <c r="F50" s="17"/>
      <c r="G50" s="17"/>
      <c r="H50" s="17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8"/>
      <c r="X50" s="18"/>
      <c r="Y50" s="18"/>
      <c r="Z50" s="18"/>
      <c r="AA50" s="18"/>
      <c r="AB50" s="32"/>
      <c r="AC50" s="32"/>
      <c r="AD50" s="32"/>
      <c r="AE50" s="32"/>
      <c r="AF50" s="32"/>
      <c r="AG50" s="32"/>
    </row>
    <row r="51" spans="2:33" ht="12.75">
      <c r="B51" s="17"/>
      <c r="C51" s="18" t="s">
        <v>7</v>
      </c>
      <c r="D51" s="19"/>
      <c r="E51" s="17"/>
      <c r="F51" s="17"/>
      <c r="G51" s="17"/>
      <c r="H51" s="17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8"/>
      <c r="X51" s="18"/>
      <c r="Y51" s="18"/>
      <c r="Z51" s="18"/>
      <c r="AA51" s="18"/>
      <c r="AB51" s="32"/>
      <c r="AC51" s="32"/>
      <c r="AD51" s="32"/>
      <c r="AE51" s="32"/>
      <c r="AF51" s="32"/>
      <c r="AG51" s="32"/>
    </row>
    <row r="52" spans="2:33" ht="12.75">
      <c r="B52" s="19"/>
      <c r="C52" s="36" t="s">
        <v>46</v>
      </c>
      <c r="D52" s="19" t="s">
        <v>11</v>
      </c>
      <c r="E52" s="19"/>
      <c r="F52" s="19"/>
      <c r="G52" s="19"/>
      <c r="H52" s="19"/>
      <c r="I52" s="19" t="s">
        <v>47</v>
      </c>
      <c r="J52" s="19" t="s">
        <v>10</v>
      </c>
      <c r="K52" s="19"/>
      <c r="L52" s="19"/>
      <c r="M52" s="19"/>
      <c r="N52" s="19"/>
      <c r="O52" s="19" t="s">
        <v>169</v>
      </c>
      <c r="P52" s="19" t="s">
        <v>13</v>
      </c>
      <c r="Q52" s="19"/>
      <c r="R52" s="19"/>
      <c r="S52" s="19"/>
      <c r="T52" s="19"/>
      <c r="U52" s="19" t="s">
        <v>153</v>
      </c>
      <c r="V52" s="19" t="s">
        <v>12</v>
      </c>
      <c r="W52" s="19"/>
      <c r="X52" s="19"/>
      <c r="Y52" s="19"/>
      <c r="Z52" s="19"/>
      <c r="AA52" s="19"/>
      <c r="AB52" s="32"/>
      <c r="AC52" s="32"/>
      <c r="AD52" s="32"/>
      <c r="AE52" s="32"/>
      <c r="AF52" s="32"/>
      <c r="AG52" s="32"/>
    </row>
    <row r="53" spans="2:33" ht="5.25" customHeight="1">
      <c r="B53" s="25"/>
      <c r="C53" s="18"/>
      <c r="D53" s="19"/>
      <c r="E53" s="21"/>
      <c r="F53" s="21"/>
      <c r="G53" s="21"/>
      <c r="H53" s="21"/>
      <c r="I53" s="19"/>
      <c r="J53" s="20"/>
      <c r="K53" s="20"/>
      <c r="L53" s="20"/>
      <c r="M53" s="20"/>
      <c r="N53" s="20"/>
      <c r="O53" s="20"/>
      <c r="P53" s="19"/>
      <c r="Q53" s="20"/>
      <c r="R53" s="20"/>
      <c r="S53" s="20"/>
      <c r="T53" s="20"/>
      <c r="U53" s="20"/>
      <c r="V53" s="19"/>
      <c r="W53" s="21"/>
      <c r="X53" s="21"/>
      <c r="Y53" s="21"/>
      <c r="Z53" s="21"/>
      <c r="AA53" s="21"/>
      <c r="AB53" s="32"/>
      <c r="AC53" s="32"/>
      <c r="AD53" s="32"/>
      <c r="AE53" s="32"/>
      <c r="AF53" s="32"/>
      <c r="AG53" s="32"/>
    </row>
    <row r="54" spans="2:33" ht="12.75">
      <c r="B54" s="17" t="s">
        <v>69</v>
      </c>
      <c r="C54" s="18" t="s">
        <v>49</v>
      </c>
      <c r="D54" s="19"/>
      <c r="E54" s="17"/>
      <c r="F54" s="17"/>
      <c r="G54" s="17"/>
      <c r="H54" s="17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8"/>
      <c r="X54" s="18"/>
      <c r="Y54" s="18"/>
      <c r="Z54" s="18"/>
      <c r="AA54" s="18"/>
      <c r="AB54" s="32"/>
      <c r="AC54" s="32"/>
      <c r="AD54" s="32"/>
      <c r="AE54" s="32"/>
      <c r="AF54" s="32"/>
      <c r="AG54" s="32"/>
    </row>
    <row r="55" spans="2:33" ht="12.75">
      <c r="B55" s="19"/>
      <c r="C55" s="19" t="s">
        <v>46</v>
      </c>
      <c r="D55" s="19" t="s">
        <v>51</v>
      </c>
      <c r="E55" s="19"/>
      <c r="F55" s="19"/>
      <c r="G55" s="19"/>
      <c r="H55" s="19"/>
      <c r="I55" s="19" t="s">
        <v>47</v>
      </c>
      <c r="J55" s="19" t="s">
        <v>52</v>
      </c>
      <c r="K55" s="19"/>
      <c r="L55" s="19"/>
      <c r="M55" s="19"/>
      <c r="N55" s="19"/>
      <c r="O55" s="36" t="s">
        <v>169</v>
      </c>
      <c r="P55" s="19" t="s">
        <v>50</v>
      </c>
      <c r="Q55" s="19"/>
      <c r="R55" s="19"/>
      <c r="S55" s="19"/>
      <c r="T55" s="19"/>
      <c r="U55" s="19" t="s">
        <v>153</v>
      </c>
      <c r="V55" s="19" t="s">
        <v>173</v>
      </c>
      <c r="W55" s="19"/>
      <c r="X55" s="19"/>
      <c r="Y55" s="19"/>
      <c r="Z55" s="19"/>
      <c r="AA55" s="19"/>
      <c r="AB55" s="32"/>
      <c r="AC55" s="32"/>
      <c r="AD55" s="32"/>
      <c r="AE55" s="32"/>
      <c r="AF55" s="32"/>
      <c r="AG55" s="32"/>
    </row>
    <row r="56" spans="2:33" ht="5.25" customHeight="1">
      <c r="B56" s="25"/>
      <c r="C56" s="18"/>
      <c r="D56" s="19"/>
      <c r="E56" s="21"/>
      <c r="F56" s="21"/>
      <c r="G56" s="21"/>
      <c r="H56" s="21"/>
      <c r="I56" s="19"/>
      <c r="J56" s="20"/>
      <c r="K56" s="20"/>
      <c r="L56" s="20"/>
      <c r="M56" s="20"/>
      <c r="N56" s="20"/>
      <c r="O56" s="20"/>
      <c r="P56" s="19"/>
      <c r="Q56" s="20"/>
      <c r="R56" s="20"/>
      <c r="S56" s="20"/>
      <c r="T56" s="20"/>
      <c r="U56" s="20"/>
      <c r="V56" s="19"/>
      <c r="W56" s="21"/>
      <c r="X56" s="21"/>
      <c r="Y56" s="21"/>
      <c r="Z56" s="21"/>
      <c r="AA56" s="21"/>
      <c r="AB56" s="32"/>
      <c r="AC56" s="32"/>
      <c r="AD56" s="32"/>
      <c r="AE56" s="32"/>
      <c r="AF56" s="32"/>
      <c r="AG56" s="32"/>
    </row>
    <row r="57" spans="2:33" ht="12.75">
      <c r="B57" s="17" t="s">
        <v>70</v>
      </c>
      <c r="C57" s="18" t="s">
        <v>126</v>
      </c>
      <c r="D57" s="19"/>
      <c r="E57" s="17"/>
      <c r="F57" s="17"/>
      <c r="G57" s="17"/>
      <c r="H57" s="17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8"/>
      <c r="X57" s="18"/>
      <c r="Y57" s="18"/>
      <c r="Z57" s="18"/>
      <c r="AA57" s="18"/>
      <c r="AB57" s="32"/>
      <c r="AC57" s="32"/>
      <c r="AD57" s="32"/>
      <c r="AE57" s="32"/>
      <c r="AF57" s="32"/>
      <c r="AG57" s="32"/>
    </row>
    <row r="58" spans="2:33" ht="12.75">
      <c r="B58" s="19"/>
      <c r="C58" s="19" t="s">
        <v>46</v>
      </c>
      <c r="D58" s="19" t="s">
        <v>79</v>
      </c>
      <c r="E58" s="19"/>
      <c r="F58" s="19"/>
      <c r="G58" s="19"/>
      <c r="H58" s="19"/>
      <c r="I58" s="19" t="s">
        <v>47</v>
      </c>
      <c r="J58" s="19" t="s">
        <v>127</v>
      </c>
      <c r="K58" s="19"/>
      <c r="L58" s="19"/>
      <c r="M58" s="19"/>
      <c r="N58" s="19"/>
      <c r="O58" s="19" t="s">
        <v>169</v>
      </c>
      <c r="P58" s="19" t="s">
        <v>129</v>
      </c>
      <c r="Q58" s="19"/>
      <c r="R58" s="19"/>
      <c r="S58" s="19"/>
      <c r="T58" s="19"/>
      <c r="V58" s="36" t="s">
        <v>153</v>
      </c>
      <c r="W58" s="19" t="s">
        <v>128</v>
      </c>
      <c r="X58" s="19"/>
      <c r="Y58" s="19"/>
      <c r="Z58" s="19"/>
      <c r="AA58" s="19"/>
      <c r="AB58" s="32"/>
      <c r="AC58" s="32"/>
      <c r="AD58" s="32"/>
      <c r="AE58" s="32"/>
      <c r="AF58" s="32"/>
      <c r="AG58" s="32"/>
    </row>
    <row r="59" spans="2:33" ht="5.25" customHeight="1">
      <c r="B59" s="25"/>
      <c r="C59" s="18"/>
      <c r="D59" s="19"/>
      <c r="E59" s="21"/>
      <c r="F59" s="21"/>
      <c r="G59" s="21"/>
      <c r="H59" s="21"/>
      <c r="I59" s="19"/>
      <c r="J59" s="20"/>
      <c r="K59" s="20"/>
      <c r="L59" s="20"/>
      <c r="M59" s="20"/>
      <c r="N59" s="20"/>
      <c r="O59" s="20"/>
      <c r="P59" s="19"/>
      <c r="Q59" s="20"/>
      <c r="R59" s="20"/>
      <c r="S59" s="20"/>
      <c r="T59" s="20"/>
      <c r="U59" s="20"/>
      <c r="V59" s="19"/>
      <c r="W59" s="21"/>
      <c r="X59" s="21"/>
      <c r="Y59" s="21"/>
      <c r="Z59" s="21"/>
      <c r="AA59" s="21"/>
      <c r="AB59" s="32"/>
      <c r="AC59" s="32"/>
      <c r="AD59" s="32"/>
      <c r="AE59" s="32"/>
      <c r="AF59" s="32"/>
      <c r="AG59" s="32"/>
    </row>
    <row r="60" spans="2:33" ht="12.75">
      <c r="B60" s="17" t="s">
        <v>71</v>
      </c>
      <c r="C60" s="18" t="s">
        <v>96</v>
      </c>
      <c r="D60" s="19"/>
      <c r="E60" s="17"/>
      <c r="F60" s="17"/>
      <c r="G60" s="17"/>
      <c r="H60" s="17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32"/>
      <c r="AC60" s="32"/>
      <c r="AD60" s="32"/>
      <c r="AE60" s="32"/>
      <c r="AF60" s="32"/>
      <c r="AG60" s="32"/>
    </row>
    <row r="61" spans="2:33" ht="12.75">
      <c r="B61" s="19"/>
      <c r="C61" s="19" t="s">
        <v>46</v>
      </c>
      <c r="D61" s="19" t="s">
        <v>0</v>
      </c>
      <c r="E61" s="19"/>
      <c r="F61" s="19"/>
      <c r="G61" s="19"/>
      <c r="H61" s="19"/>
      <c r="I61" s="19" t="s">
        <v>47</v>
      </c>
      <c r="J61" s="19" t="s">
        <v>122</v>
      </c>
      <c r="K61" s="19"/>
      <c r="L61" s="19"/>
      <c r="M61" s="19"/>
      <c r="N61" s="19"/>
      <c r="O61" s="36" t="s">
        <v>169</v>
      </c>
      <c r="P61" s="19" t="s">
        <v>1</v>
      </c>
      <c r="Q61" s="19"/>
      <c r="R61" s="19"/>
      <c r="S61" s="19"/>
      <c r="T61" s="19"/>
      <c r="V61" s="19" t="s">
        <v>153</v>
      </c>
      <c r="W61" s="19" t="s">
        <v>123</v>
      </c>
      <c r="X61" s="19"/>
      <c r="Y61" s="19"/>
      <c r="Z61" s="19"/>
      <c r="AA61" s="19"/>
      <c r="AB61" s="32"/>
      <c r="AC61" s="32"/>
      <c r="AD61" s="32"/>
      <c r="AE61" s="32"/>
      <c r="AF61" s="32"/>
      <c r="AG61" s="32"/>
    </row>
    <row r="62" spans="2:33" ht="5.25" customHeight="1">
      <c r="B62" s="25"/>
      <c r="C62" s="18"/>
      <c r="D62" s="19"/>
      <c r="E62" s="21"/>
      <c r="F62" s="21"/>
      <c r="G62" s="21"/>
      <c r="H62" s="21"/>
      <c r="I62" s="19"/>
      <c r="J62" s="20"/>
      <c r="K62" s="20"/>
      <c r="L62" s="20"/>
      <c r="M62" s="20"/>
      <c r="N62" s="20"/>
      <c r="O62" s="20"/>
      <c r="P62" s="19"/>
      <c r="Q62" s="20"/>
      <c r="R62" s="20"/>
      <c r="S62" s="20"/>
      <c r="T62" s="20"/>
      <c r="U62" s="20"/>
      <c r="V62" s="19"/>
      <c r="W62" s="21"/>
      <c r="X62" s="21"/>
      <c r="Y62" s="21"/>
      <c r="Z62" s="21"/>
      <c r="AA62" s="21"/>
      <c r="AB62" s="32"/>
      <c r="AC62" s="32"/>
      <c r="AD62" s="32"/>
      <c r="AE62" s="32"/>
      <c r="AF62" s="32"/>
      <c r="AG62" s="32"/>
    </row>
    <row r="63" spans="2:33" ht="12.75">
      <c r="B63" s="17" t="s">
        <v>72</v>
      </c>
      <c r="C63" s="18" t="s">
        <v>172</v>
      </c>
      <c r="D63" s="19"/>
      <c r="E63" s="17"/>
      <c r="F63" s="17"/>
      <c r="G63" s="17"/>
      <c r="H63" s="17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8"/>
      <c r="X63" s="18"/>
      <c r="Y63" s="18"/>
      <c r="Z63" s="18"/>
      <c r="AA63" s="18"/>
      <c r="AB63" s="32"/>
      <c r="AC63" s="32"/>
      <c r="AD63" s="32"/>
      <c r="AE63" s="32"/>
      <c r="AF63" s="32"/>
      <c r="AG63" s="32"/>
    </row>
    <row r="64" spans="2:33" ht="12.75">
      <c r="B64" s="19"/>
      <c r="C64" s="19" t="s">
        <v>46</v>
      </c>
      <c r="D64" s="19" t="s">
        <v>173</v>
      </c>
      <c r="E64" s="19"/>
      <c r="F64" s="19"/>
      <c r="G64" s="19"/>
      <c r="H64" s="19"/>
      <c r="I64" s="36" t="s">
        <v>47</v>
      </c>
      <c r="J64" s="19" t="s">
        <v>174</v>
      </c>
      <c r="K64" s="19"/>
      <c r="L64" s="19"/>
      <c r="M64" s="19"/>
      <c r="N64" s="19"/>
      <c r="O64" s="19" t="s">
        <v>169</v>
      </c>
      <c r="P64" s="19" t="s">
        <v>175</v>
      </c>
      <c r="Q64" s="19"/>
      <c r="R64" s="19"/>
      <c r="S64" s="19"/>
      <c r="T64" s="19"/>
      <c r="U64" s="19" t="s">
        <v>153</v>
      </c>
      <c r="V64" s="19" t="s">
        <v>53</v>
      </c>
      <c r="W64" s="19"/>
      <c r="X64" s="19"/>
      <c r="Y64" s="19"/>
      <c r="Z64" s="19"/>
      <c r="AA64" s="19"/>
      <c r="AB64" s="32"/>
      <c r="AC64" s="32"/>
      <c r="AD64" s="32"/>
      <c r="AE64" s="32"/>
      <c r="AF64" s="32"/>
      <c r="AG64" s="32"/>
    </row>
    <row r="65" spans="2:33" ht="5.25" customHeight="1">
      <c r="B65" s="25"/>
      <c r="C65" s="18"/>
      <c r="D65" s="19"/>
      <c r="E65" s="21"/>
      <c r="F65" s="21"/>
      <c r="G65" s="21"/>
      <c r="H65" s="21"/>
      <c r="I65" s="19"/>
      <c r="J65" s="20"/>
      <c r="K65" s="20"/>
      <c r="L65" s="20"/>
      <c r="M65" s="20"/>
      <c r="N65" s="20"/>
      <c r="O65" s="20"/>
      <c r="P65" s="19"/>
      <c r="Q65" s="20"/>
      <c r="R65" s="20"/>
      <c r="S65" s="20"/>
      <c r="T65" s="20"/>
      <c r="U65" s="20"/>
      <c r="V65" s="19"/>
      <c r="W65" s="21"/>
      <c r="X65" s="21"/>
      <c r="Y65" s="21"/>
      <c r="Z65" s="21"/>
      <c r="AA65" s="21"/>
      <c r="AB65" s="32"/>
      <c r="AC65" s="32"/>
      <c r="AD65" s="32"/>
      <c r="AE65" s="32"/>
      <c r="AF65" s="32"/>
      <c r="AG65" s="32"/>
    </row>
    <row r="66" spans="2:33" ht="12.75">
      <c r="B66" s="17" t="s">
        <v>73</v>
      </c>
      <c r="C66" s="18" t="s">
        <v>84</v>
      </c>
      <c r="D66" s="19"/>
      <c r="E66" s="18"/>
      <c r="F66" s="18"/>
      <c r="G66" s="18"/>
      <c r="H66" s="18"/>
      <c r="I66" s="19"/>
      <c r="J66" s="20"/>
      <c r="K66" s="20"/>
      <c r="L66" s="20"/>
      <c r="M66" s="20"/>
      <c r="N66" s="20"/>
      <c r="O66" s="20"/>
      <c r="P66" s="19"/>
      <c r="Q66" s="20"/>
      <c r="R66" s="20"/>
      <c r="S66" s="20"/>
      <c r="T66" s="20"/>
      <c r="U66" s="20"/>
      <c r="V66" s="19"/>
      <c r="W66" s="18"/>
      <c r="X66" s="18"/>
      <c r="Y66" s="18"/>
      <c r="Z66" s="18"/>
      <c r="AA66" s="18"/>
      <c r="AB66" s="32"/>
      <c r="AC66" s="32"/>
      <c r="AD66" s="32"/>
      <c r="AE66" s="32"/>
      <c r="AF66" s="32"/>
      <c r="AG66" s="32"/>
    </row>
    <row r="67" spans="2:33" ht="12.75">
      <c r="B67" s="17"/>
      <c r="C67" s="36" t="s">
        <v>46</v>
      </c>
      <c r="D67" s="19" t="s">
        <v>48</v>
      </c>
      <c r="E67" s="19"/>
      <c r="F67" s="19"/>
      <c r="G67" s="19"/>
      <c r="H67" s="19"/>
      <c r="I67" s="19" t="s">
        <v>47</v>
      </c>
      <c r="J67" s="19" t="s">
        <v>85</v>
      </c>
      <c r="K67" s="19"/>
      <c r="L67" s="19"/>
      <c r="M67" s="19"/>
      <c r="N67" s="19"/>
      <c r="O67" s="19" t="s">
        <v>169</v>
      </c>
      <c r="P67" s="19" t="s">
        <v>76</v>
      </c>
      <c r="Q67" s="19"/>
      <c r="R67" s="19"/>
      <c r="S67" s="19"/>
      <c r="T67" s="19"/>
      <c r="U67" s="19" t="s">
        <v>153</v>
      </c>
      <c r="V67" s="19" t="s">
        <v>81</v>
      </c>
      <c r="W67" s="19"/>
      <c r="X67" s="19"/>
      <c r="Y67" s="19"/>
      <c r="Z67" s="19"/>
      <c r="AA67" s="18"/>
      <c r="AB67" s="32"/>
      <c r="AC67" s="32"/>
      <c r="AD67" s="32"/>
      <c r="AE67" s="32"/>
      <c r="AF67" s="32"/>
      <c r="AG67" s="32"/>
    </row>
    <row r="68" spans="2:33" ht="5.25" customHeight="1">
      <c r="B68" s="25"/>
      <c r="C68" s="18"/>
      <c r="D68" s="19"/>
      <c r="E68" s="21"/>
      <c r="F68" s="21"/>
      <c r="G68" s="21"/>
      <c r="H68" s="21"/>
      <c r="I68" s="19"/>
      <c r="J68" s="20"/>
      <c r="K68" s="20"/>
      <c r="L68" s="20"/>
      <c r="M68" s="20"/>
      <c r="N68" s="20"/>
      <c r="O68" s="20"/>
      <c r="P68" s="19"/>
      <c r="Q68" s="20"/>
      <c r="R68" s="20"/>
      <c r="S68" s="20"/>
      <c r="T68" s="20"/>
      <c r="U68" s="20"/>
      <c r="V68" s="19"/>
      <c r="W68" s="21"/>
      <c r="X68" s="21"/>
      <c r="Y68" s="21"/>
      <c r="Z68" s="21"/>
      <c r="AA68" s="21"/>
      <c r="AB68" s="32"/>
      <c r="AC68" s="32"/>
      <c r="AD68" s="32"/>
      <c r="AE68" s="32"/>
      <c r="AF68" s="32"/>
      <c r="AG68" s="32"/>
    </row>
    <row r="69" spans="2:33" ht="12.75">
      <c r="B69" s="25"/>
      <c r="C69" s="18"/>
      <c r="E69" s="21"/>
      <c r="F69" s="21"/>
      <c r="G69" s="21"/>
      <c r="H69" s="21"/>
      <c r="I69" s="19"/>
      <c r="J69" s="20"/>
      <c r="K69" s="20"/>
      <c r="L69" s="20"/>
      <c r="M69" s="20"/>
      <c r="N69" s="20"/>
      <c r="O69" s="20"/>
      <c r="P69" s="19"/>
      <c r="Q69" s="20"/>
      <c r="R69" s="20"/>
      <c r="S69" s="20"/>
      <c r="T69" s="20"/>
      <c r="U69" s="20"/>
      <c r="V69" s="19"/>
      <c r="W69" s="21"/>
      <c r="X69" s="21"/>
      <c r="Y69" s="21"/>
      <c r="Z69" s="21"/>
      <c r="AA69" s="21"/>
      <c r="AB69" s="32"/>
      <c r="AC69" s="32"/>
      <c r="AD69" s="32"/>
      <c r="AE69" s="32"/>
      <c r="AF69" s="32"/>
      <c r="AG69" s="32"/>
    </row>
    <row r="70" spans="2:33" ht="12.75">
      <c r="B70" s="25"/>
      <c r="C70" s="21"/>
      <c r="D70" s="17" t="s">
        <v>74</v>
      </c>
      <c r="E70" s="17"/>
      <c r="F70" s="17"/>
      <c r="G70" s="17"/>
      <c r="H70" s="17"/>
      <c r="I70" s="17"/>
      <c r="J70" s="17"/>
      <c r="K70" s="17"/>
      <c r="L70" s="18"/>
      <c r="M70" s="18"/>
      <c r="N70" s="17" t="s">
        <v>75</v>
      </c>
      <c r="U70" s="268">
        <f ca="1">TODAY()</f>
        <v>42919</v>
      </c>
      <c r="V70" s="268"/>
      <c r="W70" s="268"/>
      <c r="X70" s="268"/>
      <c r="Y70" s="21"/>
      <c r="Z70" s="21"/>
      <c r="AA70" s="21"/>
      <c r="AB70" s="32"/>
      <c r="AC70" s="32"/>
      <c r="AD70" s="32"/>
      <c r="AE70" s="32"/>
      <c r="AF70" s="32"/>
      <c r="AG70" s="32"/>
    </row>
    <row r="71" spans="2:33" ht="12.75">
      <c r="B71" s="25"/>
      <c r="E71" s="17"/>
      <c r="F71" s="17"/>
      <c r="K71" s="16"/>
      <c r="L71" s="16"/>
      <c r="M71" s="16"/>
      <c r="N71" s="16"/>
      <c r="O71" s="16"/>
      <c r="P71" s="15"/>
      <c r="Q71" s="16"/>
      <c r="R71" s="16"/>
      <c r="S71" s="16"/>
      <c r="T71" s="16"/>
      <c r="U71" s="16"/>
      <c r="V71" s="15"/>
      <c r="W71" s="24"/>
      <c r="X71" s="5"/>
      <c r="Y71" s="5"/>
      <c r="Z71" s="5"/>
      <c r="AA71" s="5"/>
      <c r="AB71" s="32"/>
      <c r="AC71" s="32"/>
      <c r="AD71" s="32"/>
      <c r="AE71" s="32"/>
      <c r="AF71" s="32"/>
      <c r="AG71" s="32"/>
    </row>
    <row r="72" spans="2:33" ht="12.75">
      <c r="B72" s="25"/>
      <c r="C72" s="24"/>
      <c r="D72" s="15"/>
      <c r="E72" s="24"/>
      <c r="F72" s="24"/>
      <c r="G72" s="24"/>
      <c r="H72" s="24"/>
      <c r="I72" s="15"/>
      <c r="J72" s="16"/>
      <c r="K72" s="16"/>
      <c r="L72" s="16"/>
      <c r="M72" s="16"/>
      <c r="N72" s="16"/>
      <c r="O72" s="16"/>
      <c r="P72" s="15"/>
      <c r="Q72" s="16"/>
      <c r="R72" s="16"/>
      <c r="S72" s="16"/>
      <c r="T72" s="15"/>
      <c r="U72" s="16"/>
      <c r="V72" s="15"/>
      <c r="W72" s="24"/>
      <c r="X72" s="5"/>
      <c r="Y72" s="5"/>
      <c r="Z72" s="5"/>
      <c r="AA72" s="5"/>
      <c r="AB72" s="32"/>
      <c r="AC72" s="32"/>
      <c r="AD72" s="32"/>
      <c r="AE72" s="32"/>
      <c r="AF72" s="32"/>
      <c r="AG72" s="32"/>
    </row>
    <row r="73" spans="2:33" ht="12.75">
      <c r="B73" s="25"/>
      <c r="C73" s="24"/>
      <c r="D73" s="17"/>
      <c r="E73" s="17"/>
      <c r="F73" s="17"/>
      <c r="G73" s="17"/>
      <c r="H73" s="17"/>
      <c r="I73" s="26" t="s">
        <v>130</v>
      </c>
      <c r="J73" s="17"/>
      <c r="L73" s="17"/>
      <c r="T73" s="17"/>
      <c r="V73" s="23"/>
      <c r="W73" s="17"/>
      <c r="X73" s="17"/>
      <c r="Y73" s="17"/>
      <c r="Z73" s="17"/>
      <c r="AA73" s="5"/>
      <c r="AB73" s="32"/>
      <c r="AC73" s="32"/>
      <c r="AD73" s="32"/>
      <c r="AE73" s="32"/>
      <c r="AF73" s="32"/>
      <c r="AG73" s="32"/>
    </row>
  </sheetData>
  <sheetProtection/>
  <mergeCells count="3">
    <mergeCell ref="U70:X70"/>
    <mergeCell ref="C1:Z1"/>
    <mergeCell ref="E2:Y2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B1:AY72"/>
  <sheetViews>
    <sheetView zoomScale="85" zoomScaleNormal="85" zoomScalePageLayoutView="0" workbookViewId="0" topLeftCell="A1">
      <selection activeCell="AI40" sqref="AI40"/>
    </sheetView>
  </sheetViews>
  <sheetFormatPr defaultColWidth="9.00390625" defaultRowHeight="12.75"/>
  <cols>
    <col min="1" max="1" width="2.75390625" style="12" customWidth="1"/>
    <col min="2" max="2" width="4.75390625" style="13" customWidth="1"/>
    <col min="3" max="8" width="3.75390625" style="22" customWidth="1"/>
    <col min="9" max="21" width="3.75390625" style="23" customWidth="1"/>
    <col min="22" max="25" width="3.75390625" style="0" customWidth="1"/>
    <col min="26" max="26" width="6.75390625" style="0" customWidth="1"/>
  </cols>
  <sheetData>
    <row r="1" spans="2:33" ht="12.75">
      <c r="B1" s="269" t="s">
        <v>235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32"/>
      <c r="AC1" s="32"/>
      <c r="AD1" s="32"/>
      <c r="AE1" s="32"/>
      <c r="AF1" s="32"/>
      <c r="AG1" s="32"/>
    </row>
    <row r="2" spans="2:33" ht="12.75">
      <c r="B2" s="31"/>
      <c r="C2" s="17"/>
      <c r="D2" s="17"/>
      <c r="E2" s="17"/>
      <c r="F2" s="132" t="s">
        <v>347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AB2" s="32"/>
      <c r="AC2" s="32"/>
      <c r="AD2" s="32"/>
      <c r="AE2" s="32"/>
      <c r="AF2" s="32"/>
      <c r="AG2" s="32"/>
    </row>
    <row r="3" spans="2:33" ht="4.5" customHeight="1">
      <c r="B3" s="31"/>
      <c r="C3" s="25"/>
      <c r="D3" s="25"/>
      <c r="E3" s="25"/>
      <c r="F3" s="25"/>
      <c r="G3" s="25"/>
      <c r="H3" s="25"/>
      <c r="I3" s="19"/>
      <c r="J3" s="19"/>
      <c r="K3" s="19"/>
      <c r="AB3" s="32"/>
      <c r="AC3" s="32"/>
      <c r="AD3" s="32"/>
      <c r="AE3" s="32"/>
      <c r="AF3" s="32"/>
      <c r="AG3" s="32"/>
    </row>
    <row r="4" spans="2:33" ht="12.75">
      <c r="B4" s="17" t="s">
        <v>54</v>
      </c>
      <c r="C4" s="18" t="s">
        <v>91</v>
      </c>
      <c r="D4" s="19"/>
      <c r="E4" s="17"/>
      <c r="F4" s="17"/>
      <c r="G4" s="17"/>
      <c r="H4" s="17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8"/>
      <c r="X4" s="18"/>
      <c r="Y4" s="18"/>
      <c r="Z4" s="18"/>
      <c r="AB4" s="32" t="s">
        <v>130</v>
      </c>
      <c r="AC4" s="32"/>
      <c r="AD4" s="32"/>
      <c r="AE4" s="32"/>
      <c r="AF4" s="32"/>
      <c r="AG4" s="32"/>
    </row>
    <row r="5" spans="2:33" ht="12.75">
      <c r="B5" s="19"/>
      <c r="C5" s="34" t="s">
        <v>46</v>
      </c>
      <c r="D5" s="19" t="s">
        <v>92</v>
      </c>
      <c r="E5" s="19"/>
      <c r="F5" s="19"/>
      <c r="G5" s="19"/>
      <c r="H5" s="19"/>
      <c r="I5" s="19" t="s">
        <v>47</v>
      </c>
      <c r="J5" s="19" t="s">
        <v>93</v>
      </c>
      <c r="K5" s="19"/>
      <c r="L5" s="19"/>
      <c r="M5" s="19"/>
      <c r="N5" s="19"/>
      <c r="O5" s="19" t="s">
        <v>169</v>
      </c>
      <c r="P5" s="19" t="s">
        <v>94</v>
      </c>
      <c r="Q5" s="19"/>
      <c r="R5" s="19"/>
      <c r="S5" s="19"/>
      <c r="T5" s="19"/>
      <c r="U5" s="19" t="s">
        <v>153</v>
      </c>
      <c r="V5" s="19" t="s">
        <v>95</v>
      </c>
      <c r="W5" s="19"/>
      <c r="X5" s="19"/>
      <c r="Y5" s="19"/>
      <c r="Z5" s="19"/>
      <c r="AB5" s="32" t="s">
        <v>130</v>
      </c>
      <c r="AC5" s="32"/>
      <c r="AD5" s="32"/>
      <c r="AE5" s="32"/>
      <c r="AF5" s="32"/>
      <c r="AG5" s="32"/>
    </row>
    <row r="6" spans="2:33" ht="5.25" customHeight="1">
      <c r="B6" s="25"/>
      <c r="C6" s="18"/>
      <c r="D6" s="19"/>
      <c r="E6" s="21"/>
      <c r="F6" s="21"/>
      <c r="G6" s="21"/>
      <c r="H6" s="21"/>
      <c r="I6" s="19"/>
      <c r="J6" s="20"/>
      <c r="K6" s="20"/>
      <c r="L6" s="20"/>
      <c r="M6" s="20"/>
      <c r="N6" s="20"/>
      <c r="O6" s="20"/>
      <c r="P6" s="19"/>
      <c r="Q6" s="20"/>
      <c r="R6" s="20"/>
      <c r="S6" s="20"/>
      <c r="T6" s="20"/>
      <c r="U6" s="20"/>
      <c r="V6" s="19"/>
      <c r="W6" s="21"/>
      <c r="X6" s="21"/>
      <c r="Y6" s="21"/>
      <c r="Z6" s="21"/>
      <c r="AA6" s="21"/>
      <c r="AB6" s="32"/>
      <c r="AC6" s="32"/>
      <c r="AD6" s="32"/>
      <c r="AE6" s="32"/>
      <c r="AF6" s="32"/>
      <c r="AG6" s="32"/>
    </row>
    <row r="7" spans="2:33" ht="12.75">
      <c r="B7" s="17" t="s">
        <v>55</v>
      </c>
      <c r="C7" s="18" t="s">
        <v>99</v>
      </c>
      <c r="D7" s="19"/>
      <c r="E7" s="17"/>
      <c r="F7" s="17"/>
      <c r="G7" s="17"/>
      <c r="H7" s="17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8"/>
      <c r="X7" s="18"/>
      <c r="Y7" s="18"/>
      <c r="Z7" s="18"/>
      <c r="AA7" s="18"/>
      <c r="AB7" s="32"/>
      <c r="AC7" s="32"/>
      <c r="AD7" s="32"/>
      <c r="AE7" s="32"/>
      <c r="AF7" s="32"/>
      <c r="AG7" s="32"/>
    </row>
    <row r="8" spans="2:33" ht="12.75">
      <c r="B8" s="19"/>
      <c r="C8" s="19" t="s">
        <v>46</v>
      </c>
      <c r="D8" s="19" t="s">
        <v>171</v>
      </c>
      <c r="E8" s="19"/>
      <c r="F8" s="19"/>
      <c r="G8" s="19"/>
      <c r="H8" s="19"/>
      <c r="I8" s="34" t="s">
        <v>47</v>
      </c>
      <c r="J8" s="19" t="s">
        <v>100</v>
      </c>
      <c r="K8" s="19"/>
      <c r="L8" s="19"/>
      <c r="M8" s="19"/>
      <c r="N8" s="19"/>
      <c r="O8" s="19" t="s">
        <v>169</v>
      </c>
      <c r="P8" s="19" t="s">
        <v>101</v>
      </c>
      <c r="Q8" s="19"/>
      <c r="R8" s="19"/>
      <c r="S8" s="19"/>
      <c r="T8" s="19"/>
      <c r="U8" s="19" t="s">
        <v>153</v>
      </c>
      <c r="V8" s="19" t="s">
        <v>170</v>
      </c>
      <c r="W8" s="19"/>
      <c r="X8" s="19"/>
      <c r="Y8" s="19"/>
      <c r="Z8" s="19"/>
      <c r="AA8" s="19"/>
      <c r="AB8" s="32"/>
      <c r="AC8" s="32"/>
      <c r="AD8" s="32"/>
      <c r="AE8" s="32"/>
      <c r="AF8" s="32"/>
      <c r="AG8" s="32"/>
    </row>
    <row r="9" spans="2:33" ht="5.25" customHeight="1">
      <c r="B9" s="25"/>
      <c r="C9" s="18"/>
      <c r="D9" s="19"/>
      <c r="E9" s="21"/>
      <c r="F9" s="21"/>
      <c r="G9" s="21"/>
      <c r="H9" s="21"/>
      <c r="I9" s="19"/>
      <c r="J9" s="20"/>
      <c r="K9" s="20"/>
      <c r="L9" s="20"/>
      <c r="M9" s="20"/>
      <c r="N9" s="20"/>
      <c r="O9" s="20"/>
      <c r="P9" s="19"/>
      <c r="Q9" s="20"/>
      <c r="R9" s="20"/>
      <c r="S9" s="20"/>
      <c r="T9" s="20"/>
      <c r="U9" s="20"/>
      <c r="V9" s="19"/>
      <c r="W9" s="21"/>
      <c r="X9" s="21"/>
      <c r="Y9" s="21"/>
      <c r="Z9" s="21"/>
      <c r="AA9" s="21"/>
      <c r="AB9" s="32"/>
      <c r="AC9" s="32"/>
      <c r="AD9" s="32"/>
      <c r="AE9" s="32"/>
      <c r="AF9" s="32"/>
      <c r="AG9" s="32"/>
    </row>
    <row r="10" spans="2:33" ht="12.75">
      <c r="B10" s="17" t="s">
        <v>56</v>
      </c>
      <c r="C10" s="18" t="s">
        <v>44</v>
      </c>
      <c r="D10" s="19"/>
      <c r="E10" s="17"/>
      <c r="F10" s="17"/>
      <c r="G10" s="17"/>
      <c r="H10" s="17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8"/>
      <c r="X10" s="18"/>
      <c r="Y10" s="18"/>
      <c r="Z10" s="18"/>
      <c r="AA10" s="18"/>
      <c r="AB10" s="32"/>
      <c r="AC10" s="32"/>
      <c r="AD10" s="32"/>
      <c r="AE10" s="32"/>
      <c r="AF10" s="32"/>
      <c r="AG10" s="32"/>
    </row>
    <row r="11" spans="2:33" ht="12.75">
      <c r="B11" s="17"/>
      <c r="C11" s="19" t="s">
        <v>46</v>
      </c>
      <c r="D11" s="19" t="s">
        <v>24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47</v>
      </c>
      <c r="P11" s="19" t="s">
        <v>88</v>
      </c>
      <c r="Q11" s="19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32"/>
      <c r="AC11" s="32"/>
      <c r="AD11" s="32"/>
      <c r="AE11" s="32"/>
      <c r="AF11" s="32"/>
      <c r="AG11" s="32"/>
    </row>
    <row r="12" spans="2:33" ht="12.75">
      <c r="B12" s="19"/>
      <c r="C12" s="19" t="s">
        <v>169</v>
      </c>
      <c r="D12" s="19" t="s">
        <v>117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4" t="s">
        <v>153</v>
      </c>
      <c r="P12" s="19" t="s">
        <v>45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2"/>
      <c r="AC12" s="32"/>
      <c r="AD12" s="32"/>
      <c r="AE12" s="32"/>
      <c r="AF12" s="32"/>
      <c r="AG12" s="32"/>
    </row>
    <row r="13" spans="2:33" ht="5.25" customHeight="1">
      <c r="B13" s="25"/>
      <c r="C13" s="18"/>
      <c r="D13" s="19"/>
      <c r="E13" s="21"/>
      <c r="F13" s="21"/>
      <c r="G13" s="21"/>
      <c r="H13" s="21"/>
      <c r="I13" s="19"/>
      <c r="J13" s="20"/>
      <c r="K13" s="20"/>
      <c r="L13" s="20"/>
      <c r="M13" s="20"/>
      <c r="N13" s="20"/>
      <c r="O13" s="20"/>
      <c r="P13" s="19"/>
      <c r="Q13" s="20"/>
      <c r="R13" s="20"/>
      <c r="S13" s="20"/>
      <c r="T13" s="20"/>
      <c r="U13" s="20"/>
      <c r="V13" s="19"/>
      <c r="W13" s="21"/>
      <c r="X13" s="21"/>
      <c r="Y13" s="21"/>
      <c r="Z13" s="21"/>
      <c r="AA13" s="21"/>
      <c r="AB13" s="32"/>
      <c r="AC13" s="32"/>
      <c r="AD13" s="32"/>
      <c r="AE13" s="32"/>
      <c r="AF13" s="32"/>
      <c r="AG13" s="32"/>
    </row>
    <row r="14" spans="2:51" ht="12.75">
      <c r="B14" s="17" t="s">
        <v>57</v>
      </c>
      <c r="C14" s="18" t="s">
        <v>43</v>
      </c>
      <c r="D14" s="19"/>
      <c r="E14" s="17"/>
      <c r="F14" s="17"/>
      <c r="G14" s="17"/>
      <c r="H14" s="1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8"/>
      <c r="X14" s="18"/>
      <c r="Y14" s="18"/>
      <c r="Z14" s="18"/>
      <c r="AA14" s="18"/>
      <c r="AB14" s="18"/>
      <c r="AC14" s="19"/>
      <c r="AD14" s="17"/>
      <c r="AE14" s="17"/>
      <c r="AF14" s="17"/>
      <c r="AG14" s="17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8"/>
      <c r="AW14" s="18"/>
      <c r="AX14" s="18"/>
      <c r="AY14" s="18"/>
    </row>
    <row r="15" spans="2:51" ht="12.75">
      <c r="B15" s="19"/>
      <c r="C15" s="19" t="s">
        <v>46</v>
      </c>
      <c r="D15" s="19" t="s">
        <v>119</v>
      </c>
      <c r="E15" s="19"/>
      <c r="F15" s="19"/>
      <c r="G15" s="19"/>
      <c r="H15" s="19"/>
      <c r="I15" s="19" t="s">
        <v>47</v>
      </c>
      <c r="J15" s="19" t="s">
        <v>78</v>
      </c>
      <c r="K15" s="19"/>
      <c r="L15" s="19"/>
      <c r="M15" s="19"/>
      <c r="N15" s="19"/>
      <c r="O15" s="19" t="s">
        <v>169</v>
      </c>
      <c r="P15" s="19" t="s">
        <v>118</v>
      </c>
      <c r="Q15" s="19"/>
      <c r="R15" s="19"/>
      <c r="S15" s="19"/>
      <c r="T15" s="19"/>
      <c r="U15" s="34" t="s">
        <v>153</v>
      </c>
      <c r="V15" s="19" t="s">
        <v>79</v>
      </c>
      <c r="W15" s="19"/>
      <c r="X15" s="19"/>
      <c r="Y15" s="19"/>
      <c r="Z15" s="19"/>
      <c r="AA15" s="19"/>
      <c r="AB15" s="18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2:33" ht="5.25" customHeight="1">
      <c r="B16" s="25"/>
      <c r="C16" s="18"/>
      <c r="D16" s="19"/>
      <c r="E16" s="21"/>
      <c r="F16" s="21"/>
      <c r="G16" s="21"/>
      <c r="H16" s="21"/>
      <c r="I16" s="19"/>
      <c r="J16" s="20"/>
      <c r="K16" s="20"/>
      <c r="L16" s="20"/>
      <c r="M16" s="20"/>
      <c r="N16" s="20"/>
      <c r="O16" s="20"/>
      <c r="P16" s="19"/>
      <c r="Q16" s="20"/>
      <c r="R16" s="20"/>
      <c r="S16" s="20"/>
      <c r="T16" s="20"/>
      <c r="U16" s="20"/>
      <c r="V16" s="19"/>
      <c r="W16" s="21"/>
      <c r="X16" s="21"/>
      <c r="Y16" s="21"/>
      <c r="Z16" s="21"/>
      <c r="AA16" s="21"/>
      <c r="AB16" s="32"/>
      <c r="AC16" s="32"/>
      <c r="AD16" s="32"/>
      <c r="AE16" s="32"/>
      <c r="AF16" s="32"/>
      <c r="AG16" s="32"/>
    </row>
    <row r="17" spans="2:33" ht="12.75">
      <c r="B17" s="17" t="s">
        <v>58</v>
      </c>
      <c r="C17" s="18" t="s">
        <v>38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/>
      <c r="X17" s="18"/>
      <c r="Y17" s="18"/>
      <c r="Z17" s="18"/>
      <c r="AA17" s="18"/>
      <c r="AB17" s="32"/>
      <c r="AC17" s="32"/>
      <c r="AD17" s="32"/>
      <c r="AE17" s="32"/>
      <c r="AF17" s="32"/>
      <c r="AG17" s="32"/>
    </row>
    <row r="18" spans="2:33" ht="12.75">
      <c r="B18" s="19"/>
      <c r="C18" s="19" t="s">
        <v>46</v>
      </c>
      <c r="D18" s="19" t="s">
        <v>90</v>
      </c>
      <c r="E18" s="19"/>
      <c r="F18" s="19"/>
      <c r="G18" s="19"/>
      <c r="H18" s="19"/>
      <c r="I18" s="34" t="s">
        <v>47</v>
      </c>
      <c r="J18" s="19" t="s">
        <v>76</v>
      </c>
      <c r="K18" s="19"/>
      <c r="L18" s="19"/>
      <c r="M18" s="19"/>
      <c r="N18" s="19"/>
      <c r="O18" s="19" t="s">
        <v>169</v>
      </c>
      <c r="P18" s="19" t="s">
        <v>77</v>
      </c>
      <c r="Q18" s="19"/>
      <c r="R18" s="19"/>
      <c r="S18" s="19"/>
      <c r="T18" s="19"/>
      <c r="U18" s="19" t="s">
        <v>153</v>
      </c>
      <c r="V18" s="19" t="s">
        <v>131</v>
      </c>
      <c r="W18" s="19"/>
      <c r="X18" s="19"/>
      <c r="Y18" s="19"/>
      <c r="Z18" s="19"/>
      <c r="AA18" s="19"/>
      <c r="AB18" s="32"/>
      <c r="AC18" s="32"/>
      <c r="AD18" s="32"/>
      <c r="AE18" s="32"/>
      <c r="AF18" s="32"/>
      <c r="AG18" s="32"/>
    </row>
    <row r="19" spans="2:33" ht="5.25" customHeight="1">
      <c r="B19" s="25"/>
      <c r="C19" s="18"/>
      <c r="D19" s="19"/>
      <c r="E19" s="21"/>
      <c r="F19" s="21"/>
      <c r="G19" s="21"/>
      <c r="H19" s="21"/>
      <c r="I19" s="19"/>
      <c r="J19" s="20"/>
      <c r="K19" s="20"/>
      <c r="L19" s="20"/>
      <c r="M19" s="20"/>
      <c r="N19" s="20"/>
      <c r="O19" s="20"/>
      <c r="P19" s="19"/>
      <c r="Q19" s="20"/>
      <c r="R19" s="20"/>
      <c r="S19" s="20"/>
      <c r="T19" s="20"/>
      <c r="U19" s="20"/>
      <c r="V19" s="19"/>
      <c r="W19" s="21"/>
      <c r="X19" s="21"/>
      <c r="Y19" s="21"/>
      <c r="Z19" s="21"/>
      <c r="AA19" s="21"/>
      <c r="AB19" s="32"/>
      <c r="AC19" s="32"/>
      <c r="AD19" s="32"/>
      <c r="AE19" s="32"/>
      <c r="AF19" s="32"/>
      <c r="AG19" s="32"/>
    </row>
    <row r="20" spans="2:33" ht="12.75">
      <c r="B20" s="17" t="s">
        <v>59</v>
      </c>
      <c r="C20" s="18" t="s">
        <v>28</v>
      </c>
      <c r="D20" s="19"/>
      <c r="E20" s="17"/>
      <c r="F20" s="17"/>
      <c r="G20" s="17"/>
      <c r="H20" s="1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/>
      <c r="X20" s="18"/>
      <c r="Y20" s="18"/>
      <c r="Z20" s="18"/>
      <c r="AA20" s="18"/>
      <c r="AB20" s="32"/>
      <c r="AC20" s="32"/>
      <c r="AD20" s="32"/>
      <c r="AE20" s="32"/>
      <c r="AF20" s="32"/>
      <c r="AG20" s="32"/>
    </row>
    <row r="21" spans="2:33" ht="12.75">
      <c r="B21" s="19"/>
      <c r="C21" s="19" t="s">
        <v>46</v>
      </c>
      <c r="D21" s="19" t="s">
        <v>29</v>
      </c>
      <c r="E21" s="19"/>
      <c r="F21" s="19"/>
      <c r="G21" s="19"/>
      <c r="H21" s="19"/>
      <c r="I21" s="19" t="s">
        <v>47</v>
      </c>
      <c r="J21" s="19" t="s">
        <v>30</v>
      </c>
      <c r="K21" s="19"/>
      <c r="L21" s="19"/>
      <c r="M21" s="19"/>
      <c r="N21" s="19"/>
      <c r="O21" s="19" t="s">
        <v>169</v>
      </c>
      <c r="P21" s="19" t="s">
        <v>31</v>
      </c>
      <c r="Q21" s="19"/>
      <c r="R21" s="19"/>
      <c r="S21" s="19"/>
      <c r="T21" s="19"/>
      <c r="U21" s="34" t="s">
        <v>153</v>
      </c>
      <c r="V21" s="19" t="s">
        <v>32</v>
      </c>
      <c r="W21" s="19"/>
      <c r="X21" s="19"/>
      <c r="Y21" s="19"/>
      <c r="Z21" s="19"/>
      <c r="AA21" s="19"/>
      <c r="AB21" s="32"/>
      <c r="AC21" s="32"/>
      <c r="AD21" s="32"/>
      <c r="AE21" s="32"/>
      <c r="AF21" s="32"/>
      <c r="AG21" s="32"/>
    </row>
    <row r="22" spans="2:33" ht="5.25" customHeight="1">
      <c r="B22" s="25"/>
      <c r="C22" s="18"/>
      <c r="D22" s="19"/>
      <c r="E22" s="21"/>
      <c r="F22" s="21"/>
      <c r="G22" s="21"/>
      <c r="H22" s="21"/>
      <c r="I22" s="19"/>
      <c r="J22" s="20"/>
      <c r="K22" s="20"/>
      <c r="L22" s="20"/>
      <c r="M22" s="20"/>
      <c r="N22" s="20"/>
      <c r="O22" s="20"/>
      <c r="P22" s="19"/>
      <c r="Q22" s="20"/>
      <c r="R22" s="20"/>
      <c r="S22" s="20"/>
      <c r="T22" s="20"/>
      <c r="U22" s="20"/>
      <c r="V22" s="19"/>
      <c r="W22" s="21"/>
      <c r="X22" s="21"/>
      <c r="Y22" s="21"/>
      <c r="Z22" s="21"/>
      <c r="AA22" s="21"/>
      <c r="AB22" s="32"/>
      <c r="AC22" s="32"/>
      <c r="AD22" s="32"/>
      <c r="AE22" s="32"/>
      <c r="AF22" s="32"/>
      <c r="AG22" s="32"/>
    </row>
    <row r="23" spans="2:33" ht="12.75">
      <c r="B23" s="17" t="s">
        <v>60</v>
      </c>
      <c r="C23" s="18" t="s">
        <v>176</v>
      </c>
      <c r="D23" s="19"/>
      <c r="E23" s="17"/>
      <c r="F23" s="17"/>
      <c r="G23" s="17"/>
      <c r="H23" s="17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/>
      <c r="X23" s="18"/>
      <c r="Y23" s="18"/>
      <c r="Z23" s="18"/>
      <c r="AA23" s="18"/>
      <c r="AB23" s="32"/>
      <c r="AC23" s="32"/>
      <c r="AD23" s="32"/>
      <c r="AE23" s="32"/>
      <c r="AF23" s="32"/>
      <c r="AG23" s="32"/>
    </row>
    <row r="24" spans="2:33" ht="12.75">
      <c r="B24" s="19"/>
      <c r="C24" s="19" t="s">
        <v>46</v>
      </c>
      <c r="D24" s="19" t="s">
        <v>3</v>
      </c>
      <c r="E24" s="19"/>
      <c r="F24" s="19"/>
      <c r="G24" s="19"/>
      <c r="H24" s="19"/>
      <c r="I24" s="34" t="s">
        <v>47</v>
      </c>
      <c r="J24" s="19" t="s">
        <v>2</v>
      </c>
      <c r="K24" s="19"/>
      <c r="L24" s="19"/>
      <c r="M24" s="19"/>
      <c r="N24" s="19"/>
      <c r="O24" s="19" t="s">
        <v>169</v>
      </c>
      <c r="P24" s="19" t="s">
        <v>4</v>
      </c>
      <c r="Q24" s="19"/>
      <c r="R24" s="19"/>
      <c r="S24" s="19"/>
      <c r="T24" s="19"/>
      <c r="U24" s="19" t="s">
        <v>153</v>
      </c>
      <c r="V24" s="19" t="s">
        <v>5</v>
      </c>
      <c r="W24" s="19"/>
      <c r="X24" s="19"/>
      <c r="Y24" s="19"/>
      <c r="Z24" s="19"/>
      <c r="AA24" s="19"/>
      <c r="AB24" s="32"/>
      <c r="AC24" s="32"/>
      <c r="AD24" s="32"/>
      <c r="AE24" s="32"/>
      <c r="AF24" s="32"/>
      <c r="AG24" s="32"/>
    </row>
    <row r="25" spans="2:33" ht="5.25" customHeight="1">
      <c r="B25" s="25"/>
      <c r="C25" s="18"/>
      <c r="D25" s="19"/>
      <c r="E25" s="21"/>
      <c r="F25" s="21"/>
      <c r="G25" s="21"/>
      <c r="H25" s="21"/>
      <c r="I25" s="19"/>
      <c r="J25" s="20"/>
      <c r="K25" s="20"/>
      <c r="L25" s="20"/>
      <c r="M25" s="20"/>
      <c r="N25" s="20"/>
      <c r="O25" s="20"/>
      <c r="P25" s="19"/>
      <c r="Q25" s="20"/>
      <c r="R25" s="20"/>
      <c r="S25" s="20"/>
      <c r="T25" s="20"/>
      <c r="U25" s="20"/>
      <c r="V25" s="19"/>
      <c r="W25" s="21"/>
      <c r="X25" s="21"/>
      <c r="Y25" s="21"/>
      <c r="Z25" s="21"/>
      <c r="AA25" s="21"/>
      <c r="AB25" s="32"/>
      <c r="AC25" s="32"/>
      <c r="AD25" s="32"/>
      <c r="AE25" s="32"/>
      <c r="AF25" s="32"/>
      <c r="AG25" s="32"/>
    </row>
    <row r="26" spans="2:33" ht="12.75">
      <c r="B26" s="17" t="s">
        <v>61</v>
      </c>
      <c r="C26" s="18" t="s">
        <v>49</v>
      </c>
      <c r="D26" s="19"/>
      <c r="E26" s="17"/>
      <c r="F26" s="17"/>
      <c r="G26" s="17"/>
      <c r="H26" s="17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8"/>
      <c r="X26" s="18"/>
      <c r="Y26" s="18"/>
      <c r="Z26" s="18"/>
      <c r="AA26" s="18"/>
      <c r="AB26" s="32"/>
      <c r="AC26" s="32"/>
      <c r="AD26" s="32"/>
      <c r="AE26" s="32"/>
      <c r="AF26" s="32"/>
      <c r="AG26" s="32"/>
    </row>
    <row r="27" spans="2:33" ht="12.75">
      <c r="B27" s="19"/>
      <c r="C27" s="19" t="s">
        <v>46</v>
      </c>
      <c r="D27" s="19" t="s">
        <v>51</v>
      </c>
      <c r="E27" s="19"/>
      <c r="F27" s="19"/>
      <c r="G27" s="19"/>
      <c r="H27" s="19"/>
      <c r="I27" s="19" t="s">
        <v>47</v>
      </c>
      <c r="J27" s="19" t="s">
        <v>52</v>
      </c>
      <c r="K27" s="19"/>
      <c r="L27" s="19"/>
      <c r="M27" s="19"/>
      <c r="N27" s="19"/>
      <c r="O27" s="34" t="s">
        <v>169</v>
      </c>
      <c r="P27" s="19" t="s">
        <v>50</v>
      </c>
      <c r="Q27" s="19"/>
      <c r="R27" s="19"/>
      <c r="S27" s="19"/>
      <c r="T27" s="19"/>
      <c r="U27" s="19" t="s">
        <v>153</v>
      </c>
      <c r="V27" s="19" t="s">
        <v>173</v>
      </c>
      <c r="W27" s="19"/>
      <c r="X27" s="19"/>
      <c r="Y27" s="19"/>
      <c r="Z27" s="19"/>
      <c r="AA27" s="19"/>
      <c r="AB27" s="32"/>
      <c r="AC27" s="32"/>
      <c r="AD27" s="32"/>
      <c r="AE27" s="32"/>
      <c r="AF27" s="32"/>
      <c r="AG27" s="32"/>
    </row>
    <row r="28" spans="2:33" ht="5.25" customHeight="1">
      <c r="B28" s="25"/>
      <c r="C28" s="18"/>
      <c r="D28" s="19"/>
      <c r="E28" s="21"/>
      <c r="F28" s="21"/>
      <c r="G28" s="21"/>
      <c r="H28" s="21"/>
      <c r="I28" s="19"/>
      <c r="J28" s="20"/>
      <c r="K28" s="20"/>
      <c r="L28" s="20"/>
      <c r="M28" s="20"/>
      <c r="N28" s="20"/>
      <c r="O28" s="20"/>
      <c r="P28" s="19"/>
      <c r="Q28" s="20"/>
      <c r="R28" s="20"/>
      <c r="S28" s="20"/>
      <c r="T28" s="20"/>
      <c r="U28" s="20"/>
      <c r="V28" s="19"/>
      <c r="W28" s="21"/>
      <c r="X28" s="21"/>
      <c r="Y28" s="21"/>
      <c r="Z28" s="21"/>
      <c r="AA28" s="21"/>
      <c r="AB28" s="32"/>
      <c r="AC28" s="32"/>
      <c r="AD28" s="32"/>
      <c r="AE28" s="32"/>
      <c r="AF28" s="32"/>
      <c r="AG28" s="32"/>
    </row>
    <row r="29" spans="2:33" ht="12.75">
      <c r="B29" s="17" t="s">
        <v>62</v>
      </c>
      <c r="C29" s="18" t="s">
        <v>96</v>
      </c>
      <c r="D29" s="19"/>
      <c r="E29" s="17"/>
      <c r="F29" s="17"/>
      <c r="G29" s="17"/>
      <c r="H29" s="1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8"/>
      <c r="X29" s="18"/>
      <c r="Y29" s="18"/>
      <c r="Z29" s="18"/>
      <c r="AA29" s="18"/>
      <c r="AB29" s="32"/>
      <c r="AC29" s="32"/>
      <c r="AD29" s="32"/>
      <c r="AE29" s="32"/>
      <c r="AF29" s="32"/>
      <c r="AG29" s="32"/>
    </row>
    <row r="30" spans="2:33" ht="12.75">
      <c r="B30" s="19"/>
      <c r="C30" s="19" t="s">
        <v>46</v>
      </c>
      <c r="D30" s="19" t="s">
        <v>0</v>
      </c>
      <c r="E30" s="19"/>
      <c r="F30" s="19"/>
      <c r="G30" s="19"/>
      <c r="H30" s="19"/>
      <c r="I30" s="19" t="s">
        <v>47</v>
      </c>
      <c r="J30" s="19" t="s">
        <v>122</v>
      </c>
      <c r="K30" s="19"/>
      <c r="L30" s="19"/>
      <c r="M30" s="19"/>
      <c r="N30" s="19"/>
      <c r="O30" s="34" t="s">
        <v>169</v>
      </c>
      <c r="P30" s="19" t="s">
        <v>1</v>
      </c>
      <c r="Q30" s="19"/>
      <c r="R30" s="19"/>
      <c r="S30" s="19"/>
      <c r="T30" s="19"/>
      <c r="V30" s="19" t="s">
        <v>153</v>
      </c>
      <c r="W30" s="19" t="s">
        <v>123</v>
      </c>
      <c r="X30" s="19"/>
      <c r="Y30" s="19"/>
      <c r="Z30" s="19"/>
      <c r="AA30" s="19"/>
      <c r="AB30" s="32"/>
      <c r="AC30" s="32"/>
      <c r="AD30" s="32"/>
      <c r="AE30" s="32"/>
      <c r="AF30" s="32"/>
      <c r="AG30" s="32"/>
    </row>
    <row r="31" spans="2:33" ht="5.25" customHeight="1">
      <c r="B31" s="25"/>
      <c r="C31" s="18"/>
      <c r="D31" s="19"/>
      <c r="E31" s="21"/>
      <c r="F31" s="21"/>
      <c r="G31" s="21"/>
      <c r="H31" s="21"/>
      <c r="I31" s="19"/>
      <c r="J31" s="20"/>
      <c r="K31" s="20"/>
      <c r="L31" s="20"/>
      <c r="M31" s="20"/>
      <c r="N31" s="20"/>
      <c r="O31" s="20"/>
      <c r="P31" s="19"/>
      <c r="Q31" s="20"/>
      <c r="R31" s="20"/>
      <c r="S31" s="20"/>
      <c r="T31" s="20"/>
      <c r="U31" s="20"/>
      <c r="V31" s="19"/>
      <c r="W31" s="21"/>
      <c r="X31" s="21"/>
      <c r="Y31" s="21"/>
      <c r="Z31" s="21"/>
      <c r="AA31" s="21"/>
      <c r="AB31" s="32"/>
      <c r="AC31" s="32"/>
      <c r="AD31" s="32"/>
      <c r="AE31" s="32"/>
      <c r="AF31" s="32"/>
      <c r="AG31" s="32"/>
    </row>
    <row r="32" spans="2:33" ht="12.75">
      <c r="B32" s="17" t="s">
        <v>63</v>
      </c>
      <c r="C32" s="18" t="s">
        <v>84</v>
      </c>
      <c r="D32" s="19"/>
      <c r="E32" s="18"/>
      <c r="F32" s="18"/>
      <c r="G32" s="18"/>
      <c r="H32" s="18"/>
      <c r="I32" s="19"/>
      <c r="J32" s="20"/>
      <c r="K32" s="20"/>
      <c r="L32" s="20"/>
      <c r="M32" s="20"/>
      <c r="N32" s="20"/>
      <c r="O32" s="20"/>
      <c r="P32" s="19"/>
      <c r="Q32" s="20"/>
      <c r="R32" s="20"/>
      <c r="S32" s="20"/>
      <c r="T32" s="20"/>
      <c r="U32" s="20"/>
      <c r="V32" s="19"/>
      <c r="W32" s="18"/>
      <c r="X32" s="18"/>
      <c r="Y32" s="18"/>
      <c r="Z32" s="18"/>
      <c r="AA32" s="18"/>
      <c r="AB32" s="32"/>
      <c r="AC32" s="32"/>
      <c r="AD32" s="32"/>
      <c r="AE32" s="32"/>
      <c r="AF32" s="32"/>
      <c r="AG32" s="32"/>
    </row>
    <row r="33" spans="2:33" ht="12.75">
      <c r="B33" s="17"/>
      <c r="C33" s="19" t="s">
        <v>46</v>
      </c>
      <c r="D33" s="19" t="s">
        <v>77</v>
      </c>
      <c r="E33" s="19"/>
      <c r="F33" s="19"/>
      <c r="G33" s="19"/>
      <c r="H33" s="19"/>
      <c r="I33" s="19" t="s">
        <v>47</v>
      </c>
      <c r="J33" s="19" t="s">
        <v>85</v>
      </c>
      <c r="K33" s="19"/>
      <c r="L33" s="19"/>
      <c r="M33" s="19"/>
      <c r="N33" s="19"/>
      <c r="O33" s="19" t="s">
        <v>169</v>
      </c>
      <c r="P33" s="19" t="s">
        <v>76</v>
      </c>
      <c r="Q33" s="19"/>
      <c r="R33" s="19"/>
      <c r="S33" s="19"/>
      <c r="T33" s="19"/>
      <c r="U33" s="34" t="s">
        <v>153</v>
      </c>
      <c r="V33" s="19" t="s">
        <v>48</v>
      </c>
      <c r="W33" s="19"/>
      <c r="X33" s="19"/>
      <c r="Y33" s="19"/>
      <c r="Z33" s="19"/>
      <c r="AA33" s="18"/>
      <c r="AB33" s="32"/>
      <c r="AC33" s="32"/>
      <c r="AD33" s="32"/>
      <c r="AE33" s="32"/>
      <c r="AF33" s="32"/>
      <c r="AG33" s="32"/>
    </row>
    <row r="34" spans="2:33" ht="4.5" customHeight="1">
      <c r="B34" s="31"/>
      <c r="C34" s="25"/>
      <c r="D34" s="25"/>
      <c r="E34" s="25"/>
      <c r="F34" s="25"/>
      <c r="G34" s="25"/>
      <c r="H34" s="25"/>
      <c r="I34" s="19"/>
      <c r="J34" s="19"/>
      <c r="K34" s="19"/>
      <c r="AB34" s="32"/>
      <c r="AC34" s="32"/>
      <c r="AD34" s="32"/>
      <c r="AE34" s="32"/>
      <c r="AF34" s="32"/>
      <c r="AG34" s="32"/>
    </row>
    <row r="35" spans="2:33" ht="12.75">
      <c r="B35" s="17" t="s">
        <v>64</v>
      </c>
      <c r="C35" s="18" t="s">
        <v>25</v>
      </c>
      <c r="D35" s="19"/>
      <c r="E35" s="18"/>
      <c r="F35" s="18"/>
      <c r="G35" s="18"/>
      <c r="H35" s="18"/>
      <c r="I35" s="19"/>
      <c r="J35" s="20"/>
      <c r="K35" s="20"/>
      <c r="L35" s="20"/>
      <c r="M35" s="20"/>
      <c r="N35" s="20"/>
      <c r="O35" s="20"/>
      <c r="P35" s="19"/>
      <c r="Q35" s="20"/>
      <c r="R35" s="20"/>
      <c r="S35" s="20"/>
      <c r="T35" s="20"/>
      <c r="U35" s="20"/>
      <c r="V35" s="19"/>
      <c r="W35" s="18"/>
      <c r="X35" s="18"/>
      <c r="Y35" s="18"/>
      <c r="Z35" s="18"/>
      <c r="AA35" s="18"/>
      <c r="AB35" s="32"/>
      <c r="AC35" s="32"/>
      <c r="AD35" s="32"/>
      <c r="AE35" s="32"/>
      <c r="AF35" s="32"/>
      <c r="AG35" s="32"/>
    </row>
    <row r="36" spans="2:33" ht="12.75">
      <c r="B36" s="17"/>
      <c r="C36" s="18" t="s">
        <v>26</v>
      </c>
      <c r="D36" s="19"/>
      <c r="E36" s="18"/>
      <c r="F36" s="18"/>
      <c r="G36" s="18"/>
      <c r="H36" s="18"/>
      <c r="I36" s="19"/>
      <c r="J36" s="20"/>
      <c r="K36" s="20"/>
      <c r="L36" s="20"/>
      <c r="M36" s="20"/>
      <c r="N36" s="20"/>
      <c r="O36" s="20"/>
      <c r="P36" s="19"/>
      <c r="Q36" s="20"/>
      <c r="R36" s="20"/>
      <c r="S36" s="20"/>
      <c r="T36" s="20"/>
      <c r="U36" s="20"/>
      <c r="V36" s="19"/>
      <c r="W36" s="18"/>
      <c r="X36" s="18"/>
      <c r="Y36" s="18"/>
      <c r="Z36" s="18"/>
      <c r="AA36" s="18"/>
      <c r="AB36" s="32"/>
      <c r="AC36" s="32"/>
      <c r="AD36" s="32"/>
      <c r="AE36" s="32"/>
      <c r="AF36" s="32"/>
      <c r="AG36" s="32"/>
    </row>
    <row r="37" spans="2:33" ht="12.75">
      <c r="B37" s="19"/>
      <c r="C37" s="19" t="s">
        <v>46</v>
      </c>
      <c r="D37" s="19" t="s">
        <v>40</v>
      </c>
      <c r="E37" s="19"/>
      <c r="F37" s="19"/>
      <c r="G37" s="19"/>
      <c r="H37" s="19"/>
      <c r="I37" s="19" t="s">
        <v>47</v>
      </c>
      <c r="J37" s="19" t="s">
        <v>80</v>
      </c>
      <c r="K37" s="19"/>
      <c r="L37" s="19"/>
      <c r="M37" s="19"/>
      <c r="N37" s="19"/>
      <c r="O37" s="34" t="s">
        <v>169</v>
      </c>
      <c r="P37" s="19" t="s">
        <v>41</v>
      </c>
      <c r="Q37" s="19"/>
      <c r="R37" s="19"/>
      <c r="S37" s="19"/>
      <c r="T37" s="19"/>
      <c r="U37" s="19" t="s">
        <v>153</v>
      </c>
      <c r="V37" s="19" t="s">
        <v>42</v>
      </c>
      <c r="W37" s="20"/>
      <c r="X37" s="20"/>
      <c r="Y37" s="20"/>
      <c r="Z37" s="19"/>
      <c r="AA37" s="19"/>
      <c r="AB37" s="32"/>
      <c r="AC37" s="32"/>
      <c r="AD37" s="32"/>
      <c r="AE37" s="32"/>
      <c r="AF37" s="32"/>
      <c r="AG37" s="32"/>
    </row>
    <row r="38" spans="2:33" ht="5.25" customHeight="1">
      <c r="B38" s="25"/>
      <c r="C38" s="18"/>
      <c r="D38" s="19"/>
      <c r="E38" s="21"/>
      <c r="F38" s="21"/>
      <c r="G38" s="21"/>
      <c r="H38" s="21"/>
      <c r="I38" s="19"/>
      <c r="J38" s="20"/>
      <c r="K38" s="20"/>
      <c r="L38" s="20"/>
      <c r="M38" s="20"/>
      <c r="N38" s="20"/>
      <c r="O38" s="20"/>
      <c r="P38" s="19"/>
      <c r="Q38" s="20"/>
      <c r="R38" s="20"/>
      <c r="S38" s="20"/>
      <c r="T38" s="20"/>
      <c r="U38" s="20"/>
      <c r="V38" s="19"/>
      <c r="W38" s="21"/>
      <c r="X38" s="21"/>
      <c r="Y38" s="21"/>
      <c r="Z38" s="21"/>
      <c r="AA38" s="21"/>
      <c r="AB38" s="32"/>
      <c r="AC38" s="32"/>
      <c r="AD38" s="32"/>
      <c r="AE38" s="32"/>
      <c r="AF38" s="32"/>
      <c r="AG38" s="32"/>
    </row>
    <row r="39" spans="2:33" ht="12.75">
      <c r="B39" s="17" t="s">
        <v>65</v>
      </c>
      <c r="C39" s="18" t="s">
        <v>115</v>
      </c>
      <c r="D39" s="19"/>
      <c r="E39" s="17"/>
      <c r="F39" s="17"/>
      <c r="G39" s="17"/>
      <c r="H39" s="17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8"/>
      <c r="X39" s="18"/>
      <c r="Y39" s="18"/>
      <c r="Z39" s="18"/>
      <c r="AA39" s="18"/>
      <c r="AB39" s="32"/>
      <c r="AC39" s="32"/>
      <c r="AD39" s="32"/>
      <c r="AE39" s="32"/>
      <c r="AF39" s="32"/>
      <c r="AG39" s="32"/>
    </row>
    <row r="40" spans="2:33" ht="12.75">
      <c r="B40" s="19"/>
      <c r="C40" s="19" t="s">
        <v>46</v>
      </c>
      <c r="D40" s="33" t="s">
        <v>113</v>
      </c>
      <c r="E40" s="19"/>
      <c r="F40" s="19"/>
      <c r="G40" s="19"/>
      <c r="H40" s="19"/>
      <c r="I40" s="19" t="s">
        <v>47</v>
      </c>
      <c r="J40" s="33" t="s">
        <v>114</v>
      </c>
      <c r="K40" s="19"/>
      <c r="L40" s="19"/>
      <c r="M40" s="19"/>
      <c r="N40" s="19"/>
      <c r="O40" s="19" t="s">
        <v>169</v>
      </c>
      <c r="P40" s="33" t="s">
        <v>86</v>
      </c>
      <c r="Q40" s="19"/>
      <c r="R40" s="19"/>
      <c r="S40" s="19"/>
      <c r="T40" s="19"/>
      <c r="U40" s="34" t="s">
        <v>153</v>
      </c>
      <c r="V40" s="33" t="s">
        <v>32</v>
      </c>
      <c r="W40" s="19"/>
      <c r="X40" s="19"/>
      <c r="Y40" s="19"/>
      <c r="Z40" s="19"/>
      <c r="AA40" s="20"/>
      <c r="AB40" s="32"/>
      <c r="AC40" s="32"/>
      <c r="AD40" s="32"/>
      <c r="AE40" s="32"/>
      <c r="AF40" s="32"/>
      <c r="AG40" s="32"/>
    </row>
    <row r="41" spans="2:33" ht="5.25" customHeight="1">
      <c r="B41" s="25"/>
      <c r="C41" s="18"/>
      <c r="D41" s="19"/>
      <c r="E41" s="21"/>
      <c r="F41" s="21"/>
      <c r="G41" s="21"/>
      <c r="H41" s="21"/>
      <c r="I41" s="19"/>
      <c r="J41" s="20"/>
      <c r="K41" s="20"/>
      <c r="L41" s="20"/>
      <c r="M41" s="20"/>
      <c r="N41" s="20"/>
      <c r="O41" s="20"/>
      <c r="P41" s="19"/>
      <c r="Q41" s="20"/>
      <c r="R41" s="20"/>
      <c r="S41" s="20"/>
      <c r="T41" s="20"/>
      <c r="U41" s="20"/>
      <c r="V41" s="19"/>
      <c r="W41" s="21"/>
      <c r="X41" s="21"/>
      <c r="Y41" s="21"/>
      <c r="Z41" s="21"/>
      <c r="AA41" s="21"/>
      <c r="AB41" s="32"/>
      <c r="AC41" s="32"/>
      <c r="AD41" s="32"/>
      <c r="AE41" s="32"/>
      <c r="AF41" s="32"/>
      <c r="AG41" s="32"/>
    </row>
    <row r="42" spans="2:33" ht="12.75">
      <c r="B42" s="17" t="s">
        <v>66</v>
      </c>
      <c r="C42" s="18" t="s">
        <v>112</v>
      </c>
      <c r="D42" s="19"/>
      <c r="E42" s="17"/>
      <c r="F42" s="17"/>
      <c r="G42" s="17"/>
      <c r="H42" s="17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8"/>
      <c r="X42" s="18"/>
      <c r="Y42" s="18"/>
      <c r="Z42" s="18"/>
      <c r="AA42" s="18"/>
      <c r="AB42" s="32"/>
      <c r="AC42" s="32"/>
      <c r="AD42" s="32"/>
      <c r="AE42" s="32"/>
      <c r="AF42" s="32"/>
      <c r="AG42" s="32"/>
    </row>
    <row r="43" spans="2:33" ht="12.75">
      <c r="B43" s="19"/>
      <c r="C43" s="34" t="s">
        <v>46</v>
      </c>
      <c r="D43" s="19" t="s">
        <v>119</v>
      </c>
      <c r="E43" s="19"/>
      <c r="F43" s="19"/>
      <c r="G43" s="19"/>
      <c r="H43" s="19"/>
      <c r="I43" s="19" t="s">
        <v>47</v>
      </c>
      <c r="J43" s="19" t="s">
        <v>118</v>
      </c>
      <c r="K43" s="19"/>
      <c r="L43" s="19"/>
      <c r="M43" s="19"/>
      <c r="N43" s="19"/>
      <c r="O43" s="19" t="s">
        <v>169</v>
      </c>
      <c r="P43" s="19" t="s">
        <v>79</v>
      </c>
      <c r="Q43" s="19"/>
      <c r="R43" s="19"/>
      <c r="S43" s="19"/>
      <c r="T43" s="19"/>
      <c r="U43" s="19" t="s">
        <v>153</v>
      </c>
      <c r="V43" s="19" t="s">
        <v>116</v>
      </c>
      <c r="W43" s="19"/>
      <c r="X43" s="19"/>
      <c r="Y43" s="19"/>
      <c r="Z43" s="19"/>
      <c r="AA43" s="19"/>
      <c r="AB43" s="32"/>
      <c r="AC43" s="32"/>
      <c r="AD43" s="32"/>
      <c r="AE43" s="32"/>
      <c r="AF43" s="32"/>
      <c r="AG43" s="32"/>
    </row>
    <row r="44" spans="2:33" ht="5.25" customHeight="1">
      <c r="B44" s="25"/>
      <c r="C44" s="18"/>
      <c r="D44" s="19"/>
      <c r="E44" s="21"/>
      <c r="F44" s="21"/>
      <c r="G44" s="21"/>
      <c r="H44" s="21"/>
      <c r="I44" s="19"/>
      <c r="J44" s="20"/>
      <c r="K44" s="20"/>
      <c r="L44" s="20"/>
      <c r="M44" s="20"/>
      <c r="N44" s="20"/>
      <c r="O44" s="20"/>
      <c r="P44" s="19"/>
      <c r="Q44" s="20"/>
      <c r="R44" s="20"/>
      <c r="S44" s="20"/>
      <c r="T44" s="20"/>
      <c r="U44" s="20"/>
      <c r="V44" s="19"/>
      <c r="W44" s="21"/>
      <c r="X44" s="21"/>
      <c r="Y44" s="21"/>
      <c r="Z44" s="21"/>
      <c r="AA44" s="21"/>
      <c r="AB44" s="32"/>
      <c r="AC44" s="32"/>
      <c r="AD44" s="32"/>
      <c r="AE44" s="32"/>
      <c r="AF44" s="32"/>
      <c r="AG44" s="32"/>
    </row>
    <row r="45" spans="2:33" ht="12.75">
      <c r="B45" s="17" t="s">
        <v>67</v>
      </c>
      <c r="C45" s="18" t="s">
        <v>35</v>
      </c>
      <c r="D45" s="19"/>
      <c r="E45" s="17"/>
      <c r="F45" s="17"/>
      <c r="G45" s="17"/>
      <c r="H45" s="17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8"/>
      <c r="X45" s="18"/>
      <c r="Y45" s="18"/>
      <c r="Z45" s="18"/>
      <c r="AA45" s="18"/>
      <c r="AB45" s="32"/>
      <c r="AC45" s="32"/>
      <c r="AD45" s="32"/>
      <c r="AE45" s="32"/>
      <c r="AF45" s="32"/>
      <c r="AG45" s="32"/>
    </row>
    <row r="46" spans="2:33" ht="12.75">
      <c r="B46" s="17"/>
      <c r="C46" s="19" t="s">
        <v>46</v>
      </c>
      <c r="D46" s="19" t="s">
        <v>37</v>
      </c>
      <c r="E46" s="17"/>
      <c r="F46" s="17"/>
      <c r="G46" s="17"/>
      <c r="H46" s="17"/>
      <c r="I46" s="19"/>
      <c r="J46" s="19"/>
      <c r="K46" s="19"/>
      <c r="L46" s="19"/>
      <c r="M46" s="19"/>
      <c r="N46" s="19"/>
      <c r="O46" s="19" t="s">
        <v>47</v>
      </c>
      <c r="P46" s="19" t="s">
        <v>98</v>
      </c>
      <c r="Q46" s="19"/>
      <c r="R46" s="19"/>
      <c r="S46" s="19"/>
      <c r="T46" s="19"/>
      <c r="U46" s="19"/>
      <c r="V46" s="19"/>
      <c r="W46" s="18"/>
      <c r="X46" s="18"/>
      <c r="Y46" s="18"/>
      <c r="Z46" s="18"/>
      <c r="AA46" s="18"/>
      <c r="AB46" s="32"/>
      <c r="AC46" s="32"/>
      <c r="AD46" s="32"/>
      <c r="AE46" s="32"/>
      <c r="AF46" s="32"/>
      <c r="AG46" s="32"/>
    </row>
    <row r="47" spans="2:33" ht="12.75">
      <c r="B47" s="19"/>
      <c r="C47" s="34" t="s">
        <v>169</v>
      </c>
      <c r="D47" s="19" t="s">
        <v>97</v>
      </c>
      <c r="E47" s="19"/>
      <c r="F47" s="19"/>
      <c r="G47" s="19"/>
      <c r="H47" s="19"/>
      <c r="J47" s="19"/>
      <c r="K47" s="19"/>
      <c r="L47" s="19"/>
      <c r="M47" s="19"/>
      <c r="N47" s="19"/>
      <c r="O47" s="19" t="s">
        <v>153</v>
      </c>
      <c r="P47" s="19" t="s">
        <v>36</v>
      </c>
      <c r="Q47" s="19"/>
      <c r="R47" s="19"/>
      <c r="S47" s="19"/>
      <c r="T47" s="19"/>
      <c r="U47" s="19" t="s">
        <v>153</v>
      </c>
      <c r="V47" s="19"/>
      <c r="W47" s="19"/>
      <c r="X47" s="19"/>
      <c r="Y47" s="19"/>
      <c r="Z47" s="19"/>
      <c r="AA47" s="19"/>
      <c r="AB47" s="32"/>
      <c r="AC47" s="32"/>
      <c r="AD47" s="32"/>
      <c r="AE47" s="32"/>
      <c r="AF47" s="32"/>
      <c r="AG47" s="32"/>
    </row>
    <row r="48" spans="2:33" ht="5.25" customHeight="1">
      <c r="B48" s="25"/>
      <c r="C48" s="18"/>
      <c r="D48" s="19"/>
      <c r="E48" s="21"/>
      <c r="F48" s="21"/>
      <c r="G48" s="21"/>
      <c r="H48" s="21"/>
      <c r="I48" s="19"/>
      <c r="J48" s="20"/>
      <c r="K48" s="20"/>
      <c r="L48" s="20"/>
      <c r="M48" s="20"/>
      <c r="N48" s="20"/>
      <c r="O48" s="20"/>
      <c r="P48" s="19"/>
      <c r="Q48" s="20"/>
      <c r="R48" s="20"/>
      <c r="S48" s="20"/>
      <c r="T48" s="20"/>
      <c r="U48" s="20"/>
      <c r="V48" s="19"/>
      <c r="W48" s="21"/>
      <c r="X48" s="21"/>
      <c r="Y48" s="21"/>
      <c r="Z48" s="21"/>
      <c r="AA48" s="21"/>
      <c r="AB48" s="32"/>
      <c r="AC48" s="32"/>
      <c r="AD48" s="32"/>
      <c r="AE48" s="32"/>
      <c r="AF48" s="32"/>
      <c r="AG48" s="32"/>
    </row>
    <row r="49" spans="2:33" ht="12.75">
      <c r="B49" s="17" t="s">
        <v>68</v>
      </c>
      <c r="C49" s="18" t="s">
        <v>33</v>
      </c>
      <c r="D49" s="19"/>
      <c r="E49" s="17"/>
      <c r="F49" s="17"/>
      <c r="G49" s="17"/>
      <c r="H49" s="17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8"/>
      <c r="X49" s="18"/>
      <c r="Y49" s="18"/>
      <c r="Z49" s="18"/>
      <c r="AA49" s="18"/>
      <c r="AB49" s="32"/>
      <c r="AC49" s="32"/>
      <c r="AD49" s="32"/>
      <c r="AE49" s="32"/>
      <c r="AF49" s="32"/>
      <c r="AG49" s="32"/>
    </row>
    <row r="50" spans="2:33" ht="12.75">
      <c r="B50" s="17"/>
      <c r="C50" s="18" t="s">
        <v>34</v>
      </c>
      <c r="D50" s="19"/>
      <c r="E50" s="17"/>
      <c r="F50" s="17"/>
      <c r="G50" s="17"/>
      <c r="H50" s="17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8"/>
      <c r="X50" s="18"/>
      <c r="Y50" s="18"/>
      <c r="Z50" s="18"/>
      <c r="AA50" s="18"/>
      <c r="AB50" s="32"/>
      <c r="AC50" s="32"/>
      <c r="AD50" s="32"/>
      <c r="AE50" s="32"/>
      <c r="AF50" s="32"/>
      <c r="AG50" s="32"/>
    </row>
    <row r="51" spans="2:33" ht="12.75">
      <c r="B51" s="19"/>
      <c r="C51" s="19" t="s">
        <v>46</v>
      </c>
      <c r="D51" s="19" t="s">
        <v>10</v>
      </c>
      <c r="E51" s="19"/>
      <c r="F51" s="19"/>
      <c r="G51" s="19"/>
      <c r="H51" s="19"/>
      <c r="I51" s="19" t="s">
        <v>47</v>
      </c>
      <c r="J51" s="19" t="s">
        <v>12</v>
      </c>
      <c r="K51" s="19"/>
      <c r="L51" s="19"/>
      <c r="M51" s="19"/>
      <c r="N51" s="19"/>
      <c r="O51" s="34" t="s">
        <v>169</v>
      </c>
      <c r="P51" s="19" t="s">
        <v>13</v>
      </c>
      <c r="Q51" s="19"/>
      <c r="R51" s="19"/>
      <c r="S51" s="19"/>
      <c r="T51" s="19"/>
      <c r="U51" s="19" t="s">
        <v>153</v>
      </c>
      <c r="V51" s="19" t="s">
        <v>11</v>
      </c>
      <c r="W51" s="19"/>
      <c r="X51" s="19"/>
      <c r="Y51" s="19"/>
      <c r="Z51" s="19"/>
      <c r="AA51" s="19"/>
      <c r="AB51" s="32"/>
      <c r="AC51" s="32"/>
      <c r="AD51" s="32"/>
      <c r="AE51" s="32"/>
      <c r="AF51" s="32"/>
      <c r="AG51" s="32"/>
    </row>
    <row r="52" spans="2:33" ht="5.25" customHeight="1">
      <c r="B52" s="25"/>
      <c r="C52" s="18"/>
      <c r="D52" s="19"/>
      <c r="E52" s="21"/>
      <c r="F52" s="21"/>
      <c r="G52" s="21"/>
      <c r="H52" s="21"/>
      <c r="I52" s="19"/>
      <c r="J52" s="20"/>
      <c r="K52" s="20"/>
      <c r="L52" s="20"/>
      <c r="M52" s="20"/>
      <c r="N52" s="20"/>
      <c r="O52" s="20"/>
      <c r="P52" s="19"/>
      <c r="Q52" s="20"/>
      <c r="R52" s="20"/>
      <c r="S52" s="20"/>
      <c r="T52" s="20"/>
      <c r="U52" s="20"/>
      <c r="V52" s="19"/>
      <c r="W52" s="21"/>
      <c r="X52" s="21"/>
      <c r="Y52" s="21"/>
      <c r="Z52" s="21"/>
      <c r="AA52" s="21"/>
      <c r="AB52" s="32"/>
      <c r="AC52" s="32"/>
      <c r="AD52" s="32"/>
      <c r="AE52" s="32"/>
      <c r="AF52" s="32"/>
      <c r="AG52" s="32"/>
    </row>
    <row r="53" spans="2:33" ht="12.75">
      <c r="B53" s="17" t="s">
        <v>69</v>
      </c>
      <c r="C53" s="18" t="s">
        <v>120</v>
      </c>
      <c r="D53" s="19"/>
      <c r="E53" s="17"/>
      <c r="F53" s="17"/>
      <c r="G53" s="17"/>
      <c r="H53" s="17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8"/>
      <c r="X53" s="18"/>
      <c r="Y53" s="18"/>
      <c r="Z53" s="18"/>
      <c r="AA53" s="18"/>
      <c r="AB53" s="32"/>
      <c r="AC53" s="32"/>
      <c r="AD53" s="32"/>
      <c r="AE53" s="32"/>
      <c r="AF53" s="32"/>
      <c r="AG53" s="32"/>
    </row>
    <row r="54" spans="2:33" ht="12.75">
      <c r="B54" s="19"/>
      <c r="C54" s="19" t="s">
        <v>46</v>
      </c>
      <c r="D54" s="19" t="s">
        <v>79</v>
      </c>
      <c r="E54" s="19"/>
      <c r="F54" s="19"/>
      <c r="G54" s="19"/>
      <c r="H54" s="19"/>
      <c r="I54" s="34" t="s">
        <v>47</v>
      </c>
      <c r="J54" s="19" t="s">
        <v>78</v>
      </c>
      <c r="K54" s="19"/>
      <c r="L54" s="19"/>
      <c r="M54" s="19"/>
      <c r="N54" s="19"/>
      <c r="O54" s="19" t="s">
        <v>169</v>
      </c>
      <c r="P54" s="19" t="s">
        <v>119</v>
      </c>
      <c r="Q54" s="19"/>
      <c r="R54" s="19"/>
      <c r="S54" s="19"/>
      <c r="T54" s="19"/>
      <c r="U54" s="19" t="s">
        <v>153</v>
      </c>
      <c r="V54" s="19" t="s">
        <v>39</v>
      </c>
      <c r="W54" s="19"/>
      <c r="X54" s="19"/>
      <c r="Y54" s="19"/>
      <c r="Z54" s="19"/>
      <c r="AA54" s="19"/>
      <c r="AB54" s="32"/>
      <c r="AC54" s="32"/>
      <c r="AD54" s="32"/>
      <c r="AE54" s="32"/>
      <c r="AF54" s="32"/>
      <c r="AG54" s="32"/>
    </row>
    <row r="55" spans="2:33" ht="5.25" customHeight="1">
      <c r="B55" s="25"/>
      <c r="C55" s="18"/>
      <c r="D55" s="19"/>
      <c r="E55" s="21"/>
      <c r="F55" s="21"/>
      <c r="G55" s="21"/>
      <c r="H55" s="21"/>
      <c r="I55" s="19"/>
      <c r="J55" s="20"/>
      <c r="K55" s="20"/>
      <c r="L55" s="20"/>
      <c r="M55" s="20"/>
      <c r="N55" s="20"/>
      <c r="O55" s="20"/>
      <c r="P55" s="19"/>
      <c r="Q55" s="20"/>
      <c r="R55" s="20"/>
      <c r="S55" s="20"/>
      <c r="T55" s="20"/>
      <c r="U55" s="20"/>
      <c r="V55" s="19"/>
      <c r="W55" s="21"/>
      <c r="X55" s="21"/>
      <c r="Y55" s="21"/>
      <c r="Z55" s="21"/>
      <c r="AA55" s="21"/>
      <c r="AB55" s="32"/>
      <c r="AC55" s="32"/>
      <c r="AD55" s="32"/>
      <c r="AE55" s="32"/>
      <c r="AF55" s="32"/>
      <c r="AG55" s="32"/>
    </row>
    <row r="56" spans="2:33" ht="12.75">
      <c r="B56" s="17" t="s">
        <v>70</v>
      </c>
      <c r="C56" s="18" t="s">
        <v>9</v>
      </c>
      <c r="D56" s="19"/>
      <c r="E56" s="17"/>
      <c r="F56" s="17"/>
      <c r="G56" s="17"/>
      <c r="H56" s="17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8"/>
      <c r="X56" s="18"/>
      <c r="Y56" s="18"/>
      <c r="Z56" s="18"/>
      <c r="AA56" s="18"/>
      <c r="AB56" s="32"/>
      <c r="AC56" s="32"/>
      <c r="AD56" s="32"/>
      <c r="AE56" s="32"/>
      <c r="AF56" s="32"/>
      <c r="AG56" s="32"/>
    </row>
    <row r="57" spans="2:33" ht="12.75">
      <c r="B57" s="19"/>
      <c r="C57" s="34" t="s">
        <v>46</v>
      </c>
      <c r="D57" s="19" t="s">
        <v>10</v>
      </c>
      <c r="E57" s="19"/>
      <c r="F57" s="19"/>
      <c r="G57" s="19"/>
      <c r="H57" s="19"/>
      <c r="I57" s="19" t="s">
        <v>47</v>
      </c>
      <c r="J57" s="19" t="s">
        <v>11</v>
      </c>
      <c r="K57" s="19"/>
      <c r="L57" s="19"/>
      <c r="M57" s="19"/>
      <c r="N57" s="19"/>
      <c r="O57" s="19" t="s">
        <v>169</v>
      </c>
      <c r="P57" s="19" t="s">
        <v>12</v>
      </c>
      <c r="Q57" s="19"/>
      <c r="R57" s="19"/>
      <c r="S57" s="19"/>
      <c r="T57" s="19"/>
      <c r="U57" s="19" t="s">
        <v>153</v>
      </c>
      <c r="V57" s="19" t="s">
        <v>13</v>
      </c>
      <c r="W57" s="19"/>
      <c r="X57" s="19"/>
      <c r="Y57" s="19"/>
      <c r="Z57" s="19"/>
      <c r="AA57" s="19"/>
      <c r="AB57" s="32"/>
      <c r="AC57" s="32"/>
      <c r="AD57" s="32"/>
      <c r="AE57" s="32"/>
      <c r="AF57" s="32"/>
      <c r="AG57" s="32"/>
    </row>
    <row r="58" spans="2:33" ht="5.25" customHeight="1">
      <c r="B58" s="25"/>
      <c r="C58" s="18"/>
      <c r="D58" s="19"/>
      <c r="E58" s="21"/>
      <c r="F58" s="21"/>
      <c r="G58" s="21"/>
      <c r="H58" s="21"/>
      <c r="I58" s="19"/>
      <c r="J58" s="20"/>
      <c r="K58" s="20"/>
      <c r="L58" s="20"/>
      <c r="M58" s="20"/>
      <c r="N58" s="20"/>
      <c r="O58" s="20"/>
      <c r="P58" s="19"/>
      <c r="Q58" s="20"/>
      <c r="R58" s="20"/>
      <c r="S58" s="20"/>
      <c r="T58" s="20"/>
      <c r="U58" s="20"/>
      <c r="V58" s="19"/>
      <c r="W58" s="21"/>
      <c r="X58" s="21"/>
      <c r="Y58" s="21"/>
      <c r="Z58" s="21"/>
      <c r="AA58" s="21"/>
      <c r="AB58" s="32"/>
      <c r="AC58" s="32"/>
      <c r="AD58" s="32"/>
      <c r="AE58" s="32"/>
      <c r="AF58" s="32"/>
      <c r="AG58" s="32"/>
    </row>
    <row r="59" spans="2:33" ht="12.75">
      <c r="B59" s="17" t="s">
        <v>71</v>
      </c>
      <c r="C59" s="18" t="s">
        <v>102</v>
      </c>
      <c r="D59" s="19"/>
      <c r="E59" s="17"/>
      <c r="F59" s="17"/>
      <c r="G59" s="17"/>
      <c r="H59" s="17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8"/>
      <c r="X59" s="18"/>
      <c r="Y59" s="18"/>
      <c r="Z59" s="18"/>
      <c r="AA59" s="18"/>
      <c r="AB59" s="32"/>
      <c r="AC59" s="32"/>
      <c r="AD59" s="32"/>
      <c r="AE59" s="32"/>
      <c r="AF59" s="32"/>
      <c r="AG59" s="32"/>
    </row>
    <row r="60" spans="2:33" ht="12.75">
      <c r="B60" s="17"/>
      <c r="C60" s="18" t="s">
        <v>7</v>
      </c>
      <c r="D60" s="19"/>
      <c r="E60" s="17"/>
      <c r="F60" s="17"/>
      <c r="G60" s="17"/>
      <c r="H60" s="17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32"/>
      <c r="AC60" s="32"/>
      <c r="AD60" s="32"/>
      <c r="AE60" s="32"/>
      <c r="AF60" s="32"/>
      <c r="AG60" s="32"/>
    </row>
    <row r="61" spans="2:33" ht="12.75">
      <c r="B61" s="19"/>
      <c r="C61" s="34" t="s">
        <v>46</v>
      </c>
      <c r="D61" s="19" t="s">
        <v>11</v>
      </c>
      <c r="E61" s="19"/>
      <c r="F61" s="19"/>
      <c r="G61" s="19"/>
      <c r="H61" s="19"/>
      <c r="I61" s="19" t="s">
        <v>47</v>
      </c>
      <c r="J61" s="19" t="s">
        <v>10</v>
      </c>
      <c r="K61" s="19"/>
      <c r="L61" s="19"/>
      <c r="M61" s="19"/>
      <c r="N61" s="19"/>
      <c r="O61" s="19" t="s">
        <v>169</v>
      </c>
      <c r="P61" s="19" t="s">
        <v>13</v>
      </c>
      <c r="Q61" s="19"/>
      <c r="R61" s="19"/>
      <c r="S61" s="19"/>
      <c r="T61" s="19"/>
      <c r="U61" s="19" t="s">
        <v>153</v>
      </c>
      <c r="V61" s="19" t="s">
        <v>12</v>
      </c>
      <c r="W61" s="19"/>
      <c r="X61" s="19"/>
      <c r="Y61" s="19"/>
      <c r="Z61" s="19"/>
      <c r="AA61" s="19"/>
      <c r="AB61" s="32"/>
      <c r="AC61" s="32"/>
      <c r="AD61" s="32"/>
      <c r="AE61" s="32"/>
      <c r="AF61" s="32"/>
      <c r="AG61" s="32"/>
    </row>
    <row r="62" spans="2:33" ht="5.25" customHeight="1">
      <c r="B62" s="25"/>
      <c r="C62" s="18"/>
      <c r="D62" s="19"/>
      <c r="E62" s="21"/>
      <c r="F62" s="21"/>
      <c r="G62" s="21"/>
      <c r="H62" s="21"/>
      <c r="I62" s="19"/>
      <c r="J62" s="20"/>
      <c r="K62" s="20"/>
      <c r="L62" s="20"/>
      <c r="M62" s="20"/>
      <c r="N62" s="20"/>
      <c r="O62" s="20"/>
      <c r="P62" s="19"/>
      <c r="Q62" s="20"/>
      <c r="R62" s="20"/>
      <c r="S62" s="20"/>
      <c r="T62" s="20"/>
      <c r="U62" s="20"/>
      <c r="V62" s="19"/>
      <c r="W62" s="21"/>
      <c r="X62" s="21"/>
      <c r="Y62" s="21"/>
      <c r="Z62" s="21"/>
      <c r="AA62" s="21"/>
      <c r="AB62" s="32"/>
      <c r="AC62" s="32"/>
      <c r="AD62" s="32"/>
      <c r="AE62" s="32"/>
      <c r="AF62" s="32"/>
      <c r="AG62" s="32"/>
    </row>
    <row r="63" spans="2:33" ht="12.75">
      <c r="B63" s="17" t="s">
        <v>72</v>
      </c>
      <c r="C63" s="18" t="s">
        <v>121</v>
      </c>
      <c r="D63" s="19"/>
      <c r="E63" s="17"/>
      <c r="F63" s="17"/>
      <c r="G63" s="17"/>
      <c r="H63" s="17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8"/>
      <c r="X63" s="18"/>
      <c r="Y63" s="18"/>
      <c r="Z63" s="18"/>
      <c r="AA63" s="18"/>
      <c r="AB63" s="32"/>
      <c r="AC63" s="32"/>
      <c r="AD63" s="32"/>
      <c r="AE63" s="32"/>
      <c r="AF63" s="32"/>
      <c r="AG63" s="32"/>
    </row>
    <row r="64" spans="2:33" ht="12.75">
      <c r="B64" s="19"/>
      <c r="C64" s="19" t="s">
        <v>46</v>
      </c>
      <c r="D64" s="19" t="s">
        <v>122</v>
      </c>
      <c r="E64" s="19"/>
      <c r="F64" s="19"/>
      <c r="G64" s="19"/>
      <c r="H64" s="19"/>
      <c r="I64" s="19" t="s">
        <v>47</v>
      </c>
      <c r="J64" s="19" t="s">
        <v>123</v>
      </c>
      <c r="K64" s="19"/>
      <c r="L64" s="19"/>
      <c r="M64" s="19"/>
      <c r="N64" s="19"/>
      <c r="O64" s="19" t="s">
        <v>169</v>
      </c>
      <c r="P64" s="19" t="s">
        <v>1</v>
      </c>
      <c r="Q64" s="19"/>
      <c r="R64" s="19"/>
      <c r="S64" s="19"/>
      <c r="T64" s="19"/>
      <c r="V64" s="34" t="s">
        <v>153</v>
      </c>
      <c r="W64" s="19" t="s">
        <v>0</v>
      </c>
      <c r="X64" s="19"/>
      <c r="Y64" s="19"/>
      <c r="Z64" s="19"/>
      <c r="AA64" s="19"/>
      <c r="AB64" s="32"/>
      <c r="AC64" s="32"/>
      <c r="AD64" s="32"/>
      <c r="AE64" s="32"/>
      <c r="AF64" s="32"/>
      <c r="AG64" s="32"/>
    </row>
    <row r="65" spans="2:33" ht="5.25" customHeight="1">
      <c r="B65" s="25"/>
      <c r="C65" s="18"/>
      <c r="D65" s="19"/>
      <c r="E65" s="21"/>
      <c r="F65" s="21"/>
      <c r="G65" s="21"/>
      <c r="H65" s="21"/>
      <c r="I65" s="19"/>
      <c r="J65" s="20"/>
      <c r="K65" s="20"/>
      <c r="L65" s="20"/>
      <c r="M65" s="20"/>
      <c r="N65" s="20"/>
      <c r="O65" s="20"/>
      <c r="P65" s="19"/>
      <c r="Q65" s="20"/>
      <c r="R65" s="20"/>
      <c r="S65" s="20"/>
      <c r="T65" s="20"/>
      <c r="U65" s="20"/>
      <c r="V65" s="19"/>
      <c r="W65" s="21"/>
      <c r="X65" s="21"/>
      <c r="Y65" s="21"/>
      <c r="Z65" s="21"/>
      <c r="AA65" s="21"/>
      <c r="AB65" s="32"/>
      <c r="AC65" s="32"/>
      <c r="AD65" s="32"/>
      <c r="AE65" s="32"/>
      <c r="AF65" s="32"/>
      <c r="AG65" s="32"/>
    </row>
    <row r="66" spans="2:33" ht="12.75">
      <c r="B66" s="17" t="s">
        <v>73</v>
      </c>
      <c r="C66" s="18" t="s">
        <v>172</v>
      </c>
      <c r="D66" s="19"/>
      <c r="E66" s="17"/>
      <c r="F66" s="17"/>
      <c r="G66" s="17"/>
      <c r="H66" s="17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8"/>
      <c r="X66" s="18"/>
      <c r="Y66" s="18"/>
      <c r="Z66" s="18"/>
      <c r="AA66" s="18"/>
      <c r="AB66" s="32"/>
      <c r="AC66" s="32"/>
      <c r="AD66" s="32"/>
      <c r="AE66" s="32"/>
      <c r="AF66" s="32"/>
      <c r="AG66" s="32"/>
    </row>
    <row r="67" spans="2:33" ht="12.75">
      <c r="B67" s="19"/>
      <c r="C67" s="19" t="s">
        <v>46</v>
      </c>
      <c r="D67" s="19" t="s">
        <v>173</v>
      </c>
      <c r="E67" s="19"/>
      <c r="F67" s="19"/>
      <c r="G67" s="19"/>
      <c r="H67" s="19"/>
      <c r="I67" s="34" t="s">
        <v>47</v>
      </c>
      <c r="J67" s="19" t="s">
        <v>174</v>
      </c>
      <c r="K67" s="19"/>
      <c r="L67" s="19"/>
      <c r="M67" s="19"/>
      <c r="N67" s="19"/>
      <c r="O67" s="19" t="s">
        <v>169</v>
      </c>
      <c r="P67" s="19" t="s">
        <v>175</v>
      </c>
      <c r="Q67" s="19"/>
      <c r="R67" s="19"/>
      <c r="S67" s="19"/>
      <c r="T67" s="19"/>
      <c r="U67" s="19" t="s">
        <v>153</v>
      </c>
      <c r="V67" s="19" t="s">
        <v>53</v>
      </c>
      <c r="W67" s="19"/>
      <c r="X67" s="19"/>
      <c r="Y67" s="19"/>
      <c r="Z67" s="19"/>
      <c r="AA67" s="19"/>
      <c r="AB67" s="32"/>
      <c r="AC67" s="32"/>
      <c r="AD67" s="32"/>
      <c r="AE67" s="32"/>
      <c r="AF67" s="32"/>
      <c r="AG67" s="32"/>
    </row>
    <row r="68" spans="28:33" ht="12.75">
      <c r="AB68" s="32"/>
      <c r="AC68" s="32"/>
      <c r="AD68" s="32"/>
      <c r="AE68" s="32"/>
      <c r="AF68" s="32"/>
      <c r="AG68" s="32"/>
    </row>
    <row r="69" spans="2:33" ht="12.75">
      <c r="B69" s="25"/>
      <c r="C69" s="21"/>
      <c r="D69" s="17" t="s">
        <v>74</v>
      </c>
      <c r="E69" s="17"/>
      <c r="F69" s="17"/>
      <c r="G69" s="17"/>
      <c r="H69" s="17"/>
      <c r="I69" s="17"/>
      <c r="J69" s="17"/>
      <c r="K69" s="17"/>
      <c r="L69" s="18"/>
      <c r="M69" s="18"/>
      <c r="N69" s="17" t="s">
        <v>75</v>
      </c>
      <c r="O69" s="17"/>
      <c r="P69" s="17"/>
      <c r="Q69" s="17"/>
      <c r="R69" s="17"/>
      <c r="S69" s="17"/>
      <c r="T69" s="268">
        <f ca="1">TODAY()</f>
        <v>42919</v>
      </c>
      <c r="U69" s="268"/>
      <c r="V69" s="268"/>
      <c r="W69" s="268"/>
      <c r="X69" s="21"/>
      <c r="Y69" s="21"/>
      <c r="Z69" s="21"/>
      <c r="AA69" s="21"/>
      <c r="AB69" s="32"/>
      <c r="AC69" s="32"/>
      <c r="AD69" s="32"/>
      <c r="AE69" s="32"/>
      <c r="AF69" s="32"/>
      <c r="AG69" s="32"/>
    </row>
    <row r="70" spans="2:33" ht="12.75">
      <c r="B70" s="25"/>
      <c r="J70" s="16"/>
      <c r="K70" s="16"/>
      <c r="L70" s="16"/>
      <c r="M70" s="16"/>
      <c r="N70" s="16"/>
      <c r="O70" s="16"/>
      <c r="P70" s="15"/>
      <c r="Q70" s="16"/>
      <c r="R70" s="16"/>
      <c r="S70" s="16"/>
      <c r="T70" s="16"/>
      <c r="U70" s="16"/>
      <c r="V70" s="15"/>
      <c r="W70" s="24"/>
      <c r="X70" s="5"/>
      <c r="Y70" s="5"/>
      <c r="Z70" s="5"/>
      <c r="AA70" s="5"/>
      <c r="AB70" s="32"/>
      <c r="AC70" s="32"/>
      <c r="AD70" s="32"/>
      <c r="AE70" s="32"/>
      <c r="AF70" s="32"/>
      <c r="AG70" s="32"/>
    </row>
    <row r="71" spans="2:33" ht="12.75">
      <c r="B71" s="25"/>
      <c r="C71" s="24"/>
      <c r="D71" s="15"/>
      <c r="E71" s="24"/>
      <c r="F71" s="24"/>
      <c r="G71" s="24"/>
      <c r="H71" s="24"/>
      <c r="I71" s="15"/>
      <c r="J71" s="16"/>
      <c r="K71" s="16"/>
      <c r="L71" s="16"/>
      <c r="M71" s="16"/>
      <c r="N71" s="16"/>
      <c r="O71" s="16"/>
      <c r="P71" s="15"/>
      <c r="Q71" s="16"/>
      <c r="R71" s="16"/>
      <c r="S71" s="16"/>
      <c r="T71" s="15" t="s">
        <v>130</v>
      </c>
      <c r="U71" s="16"/>
      <c r="V71" s="15"/>
      <c r="W71" s="24"/>
      <c r="X71" s="5"/>
      <c r="Y71" s="5"/>
      <c r="Z71" s="5"/>
      <c r="AA71" s="5"/>
      <c r="AB71" s="32"/>
      <c r="AC71" s="32"/>
      <c r="AD71" s="32"/>
      <c r="AE71" s="32"/>
      <c r="AF71" s="32"/>
      <c r="AG71" s="32"/>
    </row>
    <row r="72" spans="2:33" ht="12.75">
      <c r="B72" s="25"/>
      <c r="C72" s="24"/>
      <c r="D72" s="17" t="s">
        <v>241</v>
      </c>
      <c r="E72" s="17"/>
      <c r="F72" s="17"/>
      <c r="G72" s="17"/>
      <c r="H72" s="17"/>
      <c r="I72" s="26" t="s">
        <v>130</v>
      </c>
      <c r="J72" s="17"/>
      <c r="L72" s="17"/>
      <c r="M72" s="17" t="s">
        <v>130</v>
      </c>
      <c r="O72" s="17"/>
      <c r="P72" s="17"/>
      <c r="Q72" s="17"/>
      <c r="R72" s="17"/>
      <c r="T72" s="17"/>
      <c r="U72" s="17" t="s">
        <v>130</v>
      </c>
      <c r="V72" s="8"/>
      <c r="W72" s="24"/>
      <c r="X72" s="5"/>
      <c r="Y72" s="5"/>
      <c r="Z72" s="5"/>
      <c r="AA72" s="5"/>
      <c r="AB72" s="32"/>
      <c r="AC72" s="32"/>
      <c r="AD72" s="32"/>
      <c r="AE72" s="32"/>
      <c r="AF72" s="32"/>
      <c r="AG72" s="32"/>
    </row>
  </sheetData>
  <sheetProtection/>
  <mergeCells count="2">
    <mergeCell ref="T69:W69"/>
    <mergeCell ref="B1:AA1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İLKAY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İLKAY</dc:creator>
  <cp:keywords/>
  <dc:description/>
  <cp:lastModifiedBy>Fuat NALBANT</cp:lastModifiedBy>
  <cp:lastPrinted>2017-02-03T15:43:52Z</cp:lastPrinted>
  <dcterms:created xsi:type="dcterms:W3CDTF">2001-05-09T10:43:01Z</dcterms:created>
  <dcterms:modified xsi:type="dcterms:W3CDTF">2017-07-03T14:26:56Z</dcterms:modified>
  <cp:category/>
  <cp:version/>
  <cp:contentType/>
  <cp:contentStatus/>
</cp:coreProperties>
</file>